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9390" yWindow="2025" windowWidth="15600" windowHeight="10050" tabRatio="924" activeTab="19"/>
  </bookViews>
  <sheets>
    <sheet name="instructiuni" sheetId="26" r:id="rId1"/>
    <sheet name="18.02" sheetId="24" r:id="rId2"/>
    <sheet name="19.02" sheetId="7" r:id="rId3"/>
    <sheet name="20.02" sheetId="1" r:id="rId4"/>
    <sheet name="21.02" sheetId="8" r:id="rId5"/>
    <sheet name="24.02" sheetId="9" r:id="rId6"/>
    <sheet name="25.02" sheetId="10" r:id="rId7"/>
    <sheet name="26.02" sheetId="11" r:id="rId8"/>
    <sheet name="27.02" sheetId="12" r:id="rId9"/>
    <sheet name="28.02" sheetId="13" r:id="rId10"/>
    <sheet name="03.03" sheetId="14" r:id="rId11"/>
    <sheet name="04.03" sheetId="15" r:id="rId12"/>
    <sheet name="05.03" sheetId="16" r:id="rId13"/>
    <sheet name="06.03" sheetId="17" r:id="rId14"/>
    <sheet name="07.03" sheetId="18" r:id="rId15"/>
    <sheet name="10.03" sheetId="19" r:id="rId16"/>
    <sheet name="11.03" sheetId="22" r:id="rId17"/>
    <sheet name="12.03" sheetId="23" r:id="rId18"/>
    <sheet name="centralizator" sheetId="2" r:id="rId19"/>
    <sheet name="grafice-statistica" sheetId="25" r:id="rId20"/>
    <sheet name="unitati" sheetId="3" state="hidden" r:id="rId21"/>
  </sheets>
  <definedNames>
    <definedName name="_xlnm.Print_Area" localSheetId="10">'03.03'!$A$1:$H$51</definedName>
    <definedName name="_xlnm.Print_Area" localSheetId="11">'04.03'!$A$1:$H$51</definedName>
    <definedName name="_xlnm.Print_Area" localSheetId="12">'05.03'!$A$1:$H$51</definedName>
    <definedName name="_xlnm.Print_Area" localSheetId="13">'06.03'!$A$1:$H$51</definedName>
    <definedName name="_xlnm.Print_Area" localSheetId="14">'07.03'!$A$1:$H$51</definedName>
    <definedName name="_xlnm.Print_Area" localSheetId="15">'10.03'!$A$1:$H$51</definedName>
    <definedName name="_xlnm.Print_Area" localSheetId="16">'11.03'!$A$1:$H$51</definedName>
    <definedName name="_xlnm.Print_Area" localSheetId="17">'12.03'!$A$1:$H$51</definedName>
    <definedName name="_xlnm.Print_Area" localSheetId="1">'18.02'!$A$1:$H$50</definedName>
    <definedName name="_xlnm.Print_Area" localSheetId="2">'19.02'!$A$1:$H$50</definedName>
    <definedName name="_xlnm.Print_Area" localSheetId="3">'20.02'!$A$1:$H$50</definedName>
    <definedName name="_xlnm.Print_Area" localSheetId="4">'21.02'!$A$1:$H$51</definedName>
    <definedName name="_xlnm.Print_Area" localSheetId="5">'24.02'!$A$1:$H$51</definedName>
    <definedName name="_xlnm.Print_Area" localSheetId="6">'25.02'!$A$1:$H$51</definedName>
    <definedName name="_xlnm.Print_Area" localSheetId="7">'26.02'!$A$1:$H$51</definedName>
    <definedName name="_xlnm.Print_Area" localSheetId="9">'28.02'!$A$1:$H$51</definedName>
    <definedName name="sector1" localSheetId="1">unitati!$A:$A</definedName>
    <definedName name="sector1" localSheetId="2">unitati!$A:$A</definedName>
    <definedName name="sector1">unitati!$A:$A</definedName>
    <definedName name="Sector2" localSheetId="1">unitati!$B:$B</definedName>
    <definedName name="Sector2" localSheetId="2">unitati!$B:$B</definedName>
    <definedName name="Sector2">unitati!$B:$B</definedName>
    <definedName name="sector3" localSheetId="1">unitati!$C:$C</definedName>
    <definedName name="sector3" localSheetId="2">unitati!$C:$C</definedName>
    <definedName name="sector3">unitati!$C:$C</definedName>
    <definedName name="sector33">unitati!$C:$C</definedName>
    <definedName name="sector4">unitati!$E:$E</definedName>
    <definedName name="sector5">unitati!$F:$F</definedName>
    <definedName name="sector6">unitati!$G:$G</definedName>
    <definedName name="Z_FE02D490_0F97_4F04_B9BE_0E5788D0A9F5_.wvu.PrintArea" localSheetId="10" hidden="1">'03.03'!$A$1:$H$51</definedName>
    <definedName name="Z_FE02D490_0F97_4F04_B9BE_0E5788D0A9F5_.wvu.PrintArea" localSheetId="11" hidden="1">'04.03'!$A$1:$H$51</definedName>
    <definedName name="Z_FE02D490_0F97_4F04_B9BE_0E5788D0A9F5_.wvu.PrintArea" localSheetId="12" hidden="1">'05.03'!$A$1:$H$51</definedName>
    <definedName name="Z_FE02D490_0F97_4F04_B9BE_0E5788D0A9F5_.wvu.PrintArea" localSheetId="13" hidden="1">'06.03'!$A$1:$H$51</definedName>
    <definedName name="Z_FE02D490_0F97_4F04_B9BE_0E5788D0A9F5_.wvu.PrintArea" localSheetId="14" hidden="1">'07.03'!$A$1:$H$51</definedName>
    <definedName name="Z_FE02D490_0F97_4F04_B9BE_0E5788D0A9F5_.wvu.PrintArea" localSheetId="15" hidden="1">'10.03'!$A$1:$H$51</definedName>
    <definedName name="Z_FE02D490_0F97_4F04_B9BE_0E5788D0A9F5_.wvu.PrintArea" localSheetId="16" hidden="1">'11.03'!$A$1:$H$51</definedName>
    <definedName name="Z_FE02D490_0F97_4F04_B9BE_0E5788D0A9F5_.wvu.PrintArea" localSheetId="17" hidden="1">'12.03'!$A$1:$H$51</definedName>
    <definedName name="Z_FE02D490_0F97_4F04_B9BE_0E5788D0A9F5_.wvu.PrintArea" localSheetId="1" hidden="1">'18.02'!$A$1:$H$47</definedName>
    <definedName name="Z_FE02D490_0F97_4F04_B9BE_0E5788D0A9F5_.wvu.PrintArea" localSheetId="2" hidden="1">'19.02'!$A$1:$H$47</definedName>
    <definedName name="Z_FE02D490_0F97_4F04_B9BE_0E5788D0A9F5_.wvu.PrintArea" localSheetId="3" hidden="1">'20.02'!$A$1:$H$50</definedName>
    <definedName name="Z_FE02D490_0F97_4F04_B9BE_0E5788D0A9F5_.wvu.PrintArea" localSheetId="4" hidden="1">'21.02'!$A$1:$H$51</definedName>
    <definedName name="Z_FE02D490_0F97_4F04_B9BE_0E5788D0A9F5_.wvu.PrintArea" localSheetId="5" hidden="1">'24.02'!$A$1:$H$51</definedName>
    <definedName name="Z_FE02D490_0F97_4F04_B9BE_0E5788D0A9F5_.wvu.PrintArea" localSheetId="6" hidden="1">'25.02'!$A$1:$H$51</definedName>
    <definedName name="Z_FE02D490_0F97_4F04_B9BE_0E5788D0A9F5_.wvu.PrintArea" localSheetId="7" hidden="1">'26.02'!$A$1:$H$51</definedName>
    <definedName name="Z_FE02D490_0F97_4F04_B9BE_0E5788D0A9F5_.wvu.PrintArea" localSheetId="8" hidden="1">'27.02'!$A$1:$H$47</definedName>
    <definedName name="Z_FE02D490_0F97_4F04_B9BE_0E5788D0A9F5_.wvu.PrintArea" localSheetId="9" hidden="1">'28.02'!$A$1:$H$51</definedName>
  </definedNames>
  <calcPr calcId="125725"/>
  <customWorkbookViews>
    <customWorkbookView name="Tudor 2013 - Personal View" guid="{FE02D490-0F97-4F04-B9BE-0E5788D0A9F5}" mergeInterval="0" personalView="1" maximized="1" xWindow="-8" yWindow="-8" windowWidth="1936" windowHeight="1066" tabRatio="799" activeSheetId="7"/>
  </customWorkbookViews>
</workbook>
</file>

<file path=xl/calcChain.xml><?xml version="1.0" encoding="utf-8"?>
<calcChain xmlns="http://schemas.openxmlformats.org/spreadsheetml/2006/main">
  <c r="C49" i="25"/>
  <c r="S48"/>
  <c r="R48"/>
  <c r="Q48"/>
  <c r="P48"/>
  <c r="O48"/>
  <c r="N48"/>
  <c r="M48"/>
  <c r="L48"/>
  <c r="K48"/>
  <c r="J48"/>
  <c r="I48"/>
  <c r="H48"/>
  <c r="G48"/>
  <c r="F48"/>
  <c r="E48"/>
  <c r="S47"/>
  <c r="R47"/>
  <c r="Q47"/>
  <c r="P47"/>
  <c r="O47"/>
  <c r="N47"/>
  <c r="M47"/>
  <c r="L47"/>
  <c r="K47"/>
  <c r="J47"/>
  <c r="I47"/>
  <c r="H47"/>
  <c r="G47"/>
  <c r="F47"/>
  <c r="E47"/>
  <c r="S46"/>
  <c r="R46"/>
  <c r="Q46"/>
  <c r="P46"/>
  <c r="O46"/>
  <c r="N46"/>
  <c r="M46"/>
  <c r="L46"/>
  <c r="K46"/>
  <c r="J46"/>
  <c r="I46"/>
  <c r="H46"/>
  <c r="G46"/>
  <c r="F46"/>
  <c r="E46"/>
  <c r="S45"/>
  <c r="S49" s="1"/>
  <c r="R45"/>
  <c r="R49" s="1"/>
  <c r="Q45"/>
  <c r="Q49" s="1"/>
  <c r="P45"/>
  <c r="P49" s="1"/>
  <c r="O45"/>
  <c r="O49" s="1"/>
  <c r="N45"/>
  <c r="N49" s="1"/>
  <c r="M45"/>
  <c r="M49" s="1"/>
  <c r="L45"/>
  <c r="L49" s="1"/>
  <c r="K45"/>
  <c r="K49" s="1"/>
  <c r="J45"/>
  <c r="J49" s="1"/>
  <c r="I45"/>
  <c r="I49" s="1"/>
  <c r="H45"/>
  <c r="H49" s="1"/>
  <c r="G45"/>
  <c r="G49" s="1"/>
  <c r="F45"/>
  <c r="F49" s="1"/>
  <c r="E45"/>
  <c r="E49" s="1"/>
  <c r="C43"/>
  <c r="S42"/>
  <c r="R42"/>
  <c r="Q42"/>
  <c r="P42"/>
  <c r="O42"/>
  <c r="N42"/>
  <c r="M42"/>
  <c r="L42"/>
  <c r="K42"/>
  <c r="J42"/>
  <c r="I42"/>
  <c r="H42"/>
  <c r="G42"/>
  <c r="F42"/>
  <c r="E42"/>
  <c r="S41"/>
  <c r="R41"/>
  <c r="Q41"/>
  <c r="P41"/>
  <c r="O41"/>
  <c r="N41"/>
  <c r="M41"/>
  <c r="L41"/>
  <c r="K41"/>
  <c r="J41"/>
  <c r="I41"/>
  <c r="H41"/>
  <c r="G41"/>
  <c r="F41"/>
  <c r="E41"/>
  <c r="S40"/>
  <c r="R40"/>
  <c r="Q40"/>
  <c r="P40"/>
  <c r="O40"/>
  <c r="N40"/>
  <c r="M40"/>
  <c r="L40"/>
  <c r="K40"/>
  <c r="J40"/>
  <c r="I40"/>
  <c r="H40"/>
  <c r="G40"/>
  <c r="F40"/>
  <c r="E40"/>
  <c r="S39"/>
  <c r="S43" s="1"/>
  <c r="R39"/>
  <c r="R43" s="1"/>
  <c r="Q39"/>
  <c r="Q43" s="1"/>
  <c r="P39"/>
  <c r="P43" s="1"/>
  <c r="O39"/>
  <c r="O43" s="1"/>
  <c r="N39"/>
  <c r="N43" s="1"/>
  <c r="M39"/>
  <c r="M43" s="1"/>
  <c r="L39"/>
  <c r="L43" s="1"/>
  <c r="K39"/>
  <c r="K43" s="1"/>
  <c r="J39"/>
  <c r="J43" s="1"/>
  <c r="I39"/>
  <c r="I43" s="1"/>
  <c r="H39"/>
  <c r="H43" s="1"/>
  <c r="G39"/>
  <c r="G43" s="1"/>
  <c r="F39"/>
  <c r="F43" s="1"/>
  <c r="E39"/>
  <c r="E43" s="1"/>
  <c r="C37"/>
  <c r="S36"/>
  <c r="R36"/>
  <c r="Q36"/>
  <c r="P36"/>
  <c r="O36"/>
  <c r="N36"/>
  <c r="M36"/>
  <c r="L36"/>
  <c r="K36"/>
  <c r="J36"/>
  <c r="I36"/>
  <c r="H36"/>
  <c r="G36"/>
  <c r="F36"/>
  <c r="E36"/>
  <c r="S35"/>
  <c r="R35"/>
  <c r="Q35"/>
  <c r="P35"/>
  <c r="O35"/>
  <c r="N35"/>
  <c r="M35"/>
  <c r="L35"/>
  <c r="K35"/>
  <c r="J35"/>
  <c r="I35"/>
  <c r="H35"/>
  <c r="G35"/>
  <c r="F35"/>
  <c r="E35"/>
  <c r="S34"/>
  <c r="R34"/>
  <c r="Q34"/>
  <c r="P34"/>
  <c r="O34"/>
  <c r="N34"/>
  <c r="M34"/>
  <c r="L34"/>
  <c r="K34"/>
  <c r="J34"/>
  <c r="I34"/>
  <c r="H34"/>
  <c r="G34"/>
  <c r="F34"/>
  <c r="E34"/>
  <c r="S33"/>
  <c r="S37" s="1"/>
  <c r="R33"/>
  <c r="R37" s="1"/>
  <c r="Q33"/>
  <c r="Q37" s="1"/>
  <c r="P33"/>
  <c r="P37" s="1"/>
  <c r="O33"/>
  <c r="O37" s="1"/>
  <c r="N33"/>
  <c r="N37" s="1"/>
  <c r="M33"/>
  <c r="M37" s="1"/>
  <c r="L33"/>
  <c r="L37" s="1"/>
  <c r="K33"/>
  <c r="K37" s="1"/>
  <c r="J33"/>
  <c r="J37" s="1"/>
  <c r="I33"/>
  <c r="I37" s="1"/>
  <c r="H33"/>
  <c r="H37" s="1"/>
  <c r="G33"/>
  <c r="G37" s="1"/>
  <c r="F33"/>
  <c r="F37" s="1"/>
  <c r="E33"/>
  <c r="E37" s="1"/>
  <c r="C31"/>
  <c r="S30"/>
  <c r="R30"/>
  <c r="Q30"/>
  <c r="P30"/>
  <c r="O30"/>
  <c r="N30"/>
  <c r="M30"/>
  <c r="L30"/>
  <c r="K30"/>
  <c r="J30"/>
  <c r="I30"/>
  <c r="H30"/>
  <c r="G30"/>
  <c r="F30"/>
  <c r="E30"/>
  <c r="S29"/>
  <c r="R29"/>
  <c r="Q29"/>
  <c r="P29"/>
  <c r="O29"/>
  <c r="N29"/>
  <c r="M29"/>
  <c r="L29"/>
  <c r="K29"/>
  <c r="J29"/>
  <c r="I29"/>
  <c r="H29"/>
  <c r="G29"/>
  <c r="F29"/>
  <c r="E29"/>
  <c r="S28"/>
  <c r="R28"/>
  <c r="Q28"/>
  <c r="P28"/>
  <c r="O28"/>
  <c r="N28"/>
  <c r="M28"/>
  <c r="L28"/>
  <c r="K28"/>
  <c r="J28"/>
  <c r="I28"/>
  <c r="H28"/>
  <c r="G28"/>
  <c r="F28"/>
  <c r="E28"/>
  <c r="S27"/>
  <c r="S31" s="1"/>
  <c r="R27"/>
  <c r="R31" s="1"/>
  <c r="Q27"/>
  <c r="Q31" s="1"/>
  <c r="P27"/>
  <c r="P31" s="1"/>
  <c r="O27"/>
  <c r="O31" s="1"/>
  <c r="N27"/>
  <c r="N31" s="1"/>
  <c r="M27"/>
  <c r="M31" s="1"/>
  <c r="L27"/>
  <c r="L31" s="1"/>
  <c r="K27"/>
  <c r="K31" s="1"/>
  <c r="J27"/>
  <c r="J31" s="1"/>
  <c r="I27"/>
  <c r="I31" s="1"/>
  <c r="H27"/>
  <c r="H31" s="1"/>
  <c r="G27"/>
  <c r="G31" s="1"/>
  <c r="F27"/>
  <c r="F31" s="1"/>
  <c r="E27"/>
  <c r="E31" s="1"/>
  <c r="C25"/>
  <c r="S24"/>
  <c r="R24"/>
  <c r="Q24"/>
  <c r="P24"/>
  <c r="O24"/>
  <c r="N24"/>
  <c r="M24"/>
  <c r="L24"/>
  <c r="K24"/>
  <c r="J24"/>
  <c r="I24"/>
  <c r="H24"/>
  <c r="G24"/>
  <c r="F24"/>
  <c r="E24"/>
  <c r="S23"/>
  <c r="R23"/>
  <c r="Q23"/>
  <c r="P23"/>
  <c r="O23"/>
  <c r="N23"/>
  <c r="M23"/>
  <c r="L23"/>
  <c r="K23"/>
  <c r="J23"/>
  <c r="I23"/>
  <c r="H23"/>
  <c r="G23"/>
  <c r="F23"/>
  <c r="E23"/>
  <c r="S22"/>
  <c r="R22"/>
  <c r="Q22"/>
  <c r="P22"/>
  <c r="O22"/>
  <c r="N22"/>
  <c r="M22"/>
  <c r="L22"/>
  <c r="K22"/>
  <c r="J22"/>
  <c r="I22"/>
  <c r="H22"/>
  <c r="G22"/>
  <c r="F22"/>
  <c r="E22"/>
  <c r="S21"/>
  <c r="S25" s="1"/>
  <c r="R21"/>
  <c r="R25" s="1"/>
  <c r="Q21"/>
  <c r="Q25" s="1"/>
  <c r="P21"/>
  <c r="P25" s="1"/>
  <c r="O21"/>
  <c r="O25" s="1"/>
  <c r="N21"/>
  <c r="N25" s="1"/>
  <c r="M21"/>
  <c r="M25" s="1"/>
  <c r="L21"/>
  <c r="L25" s="1"/>
  <c r="K21"/>
  <c r="K25" s="1"/>
  <c r="J21"/>
  <c r="J25" s="1"/>
  <c r="I21"/>
  <c r="I25" s="1"/>
  <c r="H21"/>
  <c r="H25" s="1"/>
  <c r="G21"/>
  <c r="G25" s="1"/>
  <c r="F21"/>
  <c r="F25" s="1"/>
  <c r="E21"/>
  <c r="E25" s="1"/>
  <c r="C19"/>
  <c r="S18"/>
  <c r="R18"/>
  <c r="Q18"/>
  <c r="P18"/>
  <c r="O18"/>
  <c r="N18"/>
  <c r="M18"/>
  <c r="L18"/>
  <c r="K18"/>
  <c r="J18"/>
  <c r="I18"/>
  <c r="H18"/>
  <c r="G18"/>
  <c r="F18"/>
  <c r="E18"/>
  <c r="S17"/>
  <c r="R17"/>
  <c r="Q17"/>
  <c r="P17"/>
  <c r="O17"/>
  <c r="N17"/>
  <c r="M17"/>
  <c r="L17"/>
  <c r="K17"/>
  <c r="J17"/>
  <c r="I17"/>
  <c r="H17"/>
  <c r="G17"/>
  <c r="F17"/>
  <c r="E17"/>
  <c r="S16"/>
  <c r="R16"/>
  <c r="Q16"/>
  <c r="P16"/>
  <c r="O16"/>
  <c r="N16"/>
  <c r="M16"/>
  <c r="L16"/>
  <c r="K16"/>
  <c r="J16"/>
  <c r="I16"/>
  <c r="H16"/>
  <c r="G16"/>
  <c r="F16"/>
  <c r="E16"/>
  <c r="S15"/>
  <c r="S19" s="1"/>
  <c r="R15"/>
  <c r="R19" s="1"/>
  <c r="Q15"/>
  <c r="Q19" s="1"/>
  <c r="P15"/>
  <c r="P19" s="1"/>
  <c r="O15"/>
  <c r="O19" s="1"/>
  <c r="N15"/>
  <c r="N19" s="1"/>
  <c r="M15"/>
  <c r="M19" s="1"/>
  <c r="L15"/>
  <c r="L19" s="1"/>
  <c r="K15"/>
  <c r="K19" s="1"/>
  <c r="J15"/>
  <c r="J19" s="1"/>
  <c r="I15"/>
  <c r="I19" s="1"/>
  <c r="H15"/>
  <c r="H19" s="1"/>
  <c r="G15"/>
  <c r="G19" s="1"/>
  <c r="F15"/>
  <c r="F19" s="1"/>
  <c r="E15"/>
  <c r="E19" s="1"/>
  <c r="S12"/>
  <c r="S54" s="1"/>
  <c r="R12"/>
  <c r="R54" s="1"/>
  <c r="Q12"/>
  <c r="Q54" s="1"/>
  <c r="P12"/>
  <c r="P54" s="1"/>
  <c r="O12"/>
  <c r="O54" s="1"/>
  <c r="N12"/>
  <c r="N54" s="1"/>
  <c r="M12"/>
  <c r="M54" s="1"/>
  <c r="L12"/>
  <c r="L54" s="1"/>
  <c r="K12"/>
  <c r="K54" s="1"/>
  <c r="J12"/>
  <c r="J54" s="1"/>
  <c r="I12"/>
  <c r="I54" s="1"/>
  <c r="H12"/>
  <c r="H54" s="1"/>
  <c r="G12"/>
  <c r="G54" s="1"/>
  <c r="F12"/>
  <c r="F54" s="1"/>
  <c r="D12"/>
  <c r="S11"/>
  <c r="S53" s="1"/>
  <c r="R11"/>
  <c r="R53" s="1"/>
  <c r="Q11"/>
  <c r="Q53" s="1"/>
  <c r="P11"/>
  <c r="P53" s="1"/>
  <c r="O11"/>
  <c r="O53" s="1"/>
  <c r="N11"/>
  <c r="N53" s="1"/>
  <c r="M11"/>
  <c r="M53" s="1"/>
  <c r="L11"/>
  <c r="L53" s="1"/>
  <c r="K11"/>
  <c r="K53" s="1"/>
  <c r="J11"/>
  <c r="J53" s="1"/>
  <c r="I11"/>
  <c r="I53" s="1"/>
  <c r="H11"/>
  <c r="H53" s="1"/>
  <c r="G11"/>
  <c r="G53" s="1"/>
  <c r="F11"/>
  <c r="F53" s="1"/>
  <c r="E11"/>
  <c r="E53" s="1"/>
  <c r="D11"/>
  <c r="C11"/>
  <c r="C53" s="1"/>
  <c r="S10"/>
  <c r="S52" s="1"/>
  <c r="R10"/>
  <c r="R52" s="1"/>
  <c r="Q10"/>
  <c r="Q52" s="1"/>
  <c r="P10"/>
  <c r="P52" s="1"/>
  <c r="O10"/>
  <c r="O52" s="1"/>
  <c r="N10"/>
  <c r="N52" s="1"/>
  <c r="M10"/>
  <c r="M52" s="1"/>
  <c r="L10"/>
  <c r="L52" s="1"/>
  <c r="K10"/>
  <c r="K52" s="1"/>
  <c r="J10"/>
  <c r="J52" s="1"/>
  <c r="I10"/>
  <c r="I52" s="1"/>
  <c r="H10"/>
  <c r="H52" s="1"/>
  <c r="G10"/>
  <c r="G52" s="1"/>
  <c r="F10"/>
  <c r="F52" s="1"/>
  <c r="E10"/>
  <c r="E52" s="1"/>
  <c r="D10"/>
  <c r="C10"/>
  <c r="C52" s="1"/>
  <c r="S9"/>
  <c r="S51" s="1"/>
  <c r="S66" s="1"/>
  <c r="R9"/>
  <c r="R51" s="1"/>
  <c r="R66" s="1"/>
  <c r="Q9"/>
  <c r="Q51" s="1"/>
  <c r="Q66" s="1"/>
  <c r="P9"/>
  <c r="P51" s="1"/>
  <c r="P66" s="1"/>
  <c r="O9"/>
  <c r="O51" s="1"/>
  <c r="O66" s="1"/>
  <c r="N9"/>
  <c r="N51" s="1"/>
  <c r="N66" s="1"/>
  <c r="M9"/>
  <c r="M51" s="1"/>
  <c r="M66" s="1"/>
  <c r="L9"/>
  <c r="L51" s="1"/>
  <c r="L66" s="1"/>
  <c r="K9"/>
  <c r="K51" s="1"/>
  <c r="K66" s="1"/>
  <c r="J9"/>
  <c r="J51" s="1"/>
  <c r="J66" s="1"/>
  <c r="I9"/>
  <c r="I51" s="1"/>
  <c r="I66" s="1"/>
  <c r="H9"/>
  <c r="H51" s="1"/>
  <c r="H66" s="1"/>
  <c r="G9"/>
  <c r="G51" s="1"/>
  <c r="G66" s="1"/>
  <c r="F9"/>
  <c r="F51" s="1"/>
  <c r="F66" s="1"/>
  <c r="E9"/>
  <c r="E51" s="1"/>
  <c r="D9"/>
  <c r="C49" i="2"/>
  <c r="S48" s="1"/>
  <c r="L48"/>
  <c r="K48" s="1"/>
  <c r="J48" s="1"/>
  <c r="I48" s="1"/>
  <c r="H48" s="1"/>
  <c r="G48" s="1"/>
  <c r="F48" s="1"/>
  <c r="E48" s="1"/>
  <c r="L47"/>
  <c r="K47" s="1"/>
  <c r="J47" s="1"/>
  <c r="I47" s="1"/>
  <c r="H47" s="1"/>
  <c r="G47" s="1"/>
  <c r="F47" s="1"/>
  <c r="E47" s="1"/>
  <c r="L46"/>
  <c r="K46" s="1"/>
  <c r="J46" s="1"/>
  <c r="I46" s="1"/>
  <c r="H46" s="1"/>
  <c r="G46" s="1"/>
  <c r="F46" s="1"/>
  <c r="E46" s="1"/>
  <c r="D13" i="25" l="1"/>
  <c r="F13"/>
  <c r="G13"/>
  <c r="H13"/>
  <c r="I13"/>
  <c r="J13"/>
  <c r="K13"/>
  <c r="L13"/>
  <c r="M13"/>
  <c r="N13"/>
  <c r="O13"/>
  <c r="P13"/>
  <c r="Q13"/>
  <c r="R13"/>
  <c r="S13"/>
  <c r="C43" i="2"/>
  <c r="S42" s="1"/>
  <c r="R42" s="1"/>
  <c r="Q42" s="1"/>
  <c r="P42" s="1"/>
  <c r="O42" s="1"/>
  <c r="N42" s="1"/>
  <c r="M42" s="1"/>
  <c r="L42"/>
  <c r="K42" s="1"/>
  <c r="J42" s="1"/>
  <c r="I42" s="1"/>
  <c r="H42" s="1"/>
  <c r="G42" s="1"/>
  <c r="F42" s="1"/>
  <c r="E42" s="1"/>
  <c r="L41"/>
  <c r="K41" s="1"/>
  <c r="J41" s="1"/>
  <c r="I41" s="1"/>
  <c r="H41" s="1"/>
  <c r="G41" s="1"/>
  <c r="F41" s="1"/>
  <c r="E41" s="1"/>
  <c r="L40"/>
  <c r="K40" s="1"/>
  <c r="J40" s="1"/>
  <c r="I40" s="1"/>
  <c r="H40" s="1"/>
  <c r="G40" s="1"/>
  <c r="F40" s="1"/>
  <c r="E40" s="1"/>
  <c r="C37"/>
  <c r="S36" s="1"/>
  <c r="R36" s="1"/>
  <c r="Q36" s="1"/>
  <c r="P36" s="1"/>
  <c r="O36" s="1"/>
  <c r="N36" s="1"/>
  <c r="M36" s="1"/>
  <c r="L36"/>
  <c r="K36" s="1"/>
  <c r="J36" s="1"/>
  <c r="I36" s="1"/>
  <c r="H36" s="1"/>
  <c r="G36" s="1"/>
  <c r="F36" s="1"/>
  <c r="E36" s="1"/>
  <c r="L35"/>
  <c r="K35" s="1"/>
  <c r="J35" s="1"/>
  <c r="I35" s="1"/>
  <c r="H35" s="1"/>
  <c r="G35" s="1"/>
  <c r="F35" s="1"/>
  <c r="E35" s="1"/>
  <c r="L34"/>
  <c r="K34" s="1"/>
  <c r="J34" s="1"/>
  <c r="I34" s="1"/>
  <c r="H34" s="1"/>
  <c r="G34" s="1"/>
  <c r="F34" s="1"/>
  <c r="E34" s="1"/>
  <c r="C31"/>
  <c r="S30" s="1"/>
  <c r="R30" s="1"/>
  <c r="Q30" s="1"/>
  <c r="P30" s="1"/>
  <c r="O30" s="1"/>
  <c r="N30" s="1"/>
  <c r="M30" s="1"/>
  <c r="L30"/>
  <c r="K30" s="1"/>
  <c r="J30" s="1"/>
  <c r="I30" s="1"/>
  <c r="H30" s="1"/>
  <c r="G30"/>
  <c r="F30" s="1"/>
  <c r="E30" s="1"/>
  <c r="O29"/>
  <c r="N29" s="1"/>
  <c r="M29" s="1"/>
  <c r="L29"/>
  <c r="K29" s="1"/>
  <c r="J29" s="1"/>
  <c r="I29" s="1"/>
  <c r="H29" s="1"/>
  <c r="G29" s="1"/>
  <c r="F29"/>
  <c r="E29" s="1"/>
  <c r="L28"/>
  <c r="K28" s="1"/>
  <c r="J28" s="1"/>
  <c r="I28" s="1"/>
  <c r="H28" s="1"/>
  <c r="G28" s="1"/>
  <c r="F28"/>
  <c r="E28" s="1"/>
  <c r="H27"/>
  <c r="H31" s="1"/>
  <c r="G27"/>
  <c r="G31" s="1"/>
  <c r="F27"/>
  <c r="E27" s="1"/>
  <c r="C25"/>
  <c r="S24" s="1"/>
  <c r="R24" s="1"/>
  <c r="Q24" s="1"/>
  <c r="P24" s="1"/>
  <c r="O24" s="1"/>
  <c r="N24" s="1"/>
  <c r="M24" s="1"/>
  <c r="L24"/>
  <c r="K24" s="1"/>
  <c r="J24" s="1"/>
  <c r="I24" s="1"/>
  <c r="H24" s="1"/>
  <c r="G24" s="1"/>
  <c r="F24" s="1"/>
  <c r="E24" s="1"/>
  <c r="L23"/>
  <c r="K23" s="1"/>
  <c r="J23" s="1"/>
  <c r="I23" s="1"/>
  <c r="H23" s="1"/>
  <c r="G23" s="1"/>
  <c r="F23" s="1"/>
  <c r="E23" s="1"/>
  <c r="L22"/>
  <c r="K22" s="1"/>
  <c r="J22" s="1"/>
  <c r="I22" s="1"/>
  <c r="H22" s="1"/>
  <c r="G22" s="1"/>
  <c r="F22" s="1"/>
  <c r="E22" s="1"/>
  <c r="C19"/>
  <c r="S18" s="1"/>
  <c r="R18"/>
  <c r="Q18" s="1"/>
  <c r="P18"/>
  <c r="O18"/>
  <c r="N18"/>
  <c r="M18" s="1"/>
  <c r="L18"/>
  <c r="K18" s="1"/>
  <c r="J18" s="1"/>
  <c r="I18" s="1"/>
  <c r="H18" s="1"/>
  <c r="G18" s="1"/>
  <c r="F18" s="1"/>
  <c r="E18" s="1"/>
  <c r="L17"/>
  <c r="K17" s="1"/>
  <c r="J17" s="1"/>
  <c r="I17"/>
  <c r="H17" s="1"/>
  <c r="G17" s="1"/>
  <c r="F17" s="1"/>
  <c r="E17" s="1"/>
  <c r="P16"/>
  <c r="O16"/>
  <c r="N16"/>
  <c r="M16" s="1"/>
  <c r="L16"/>
  <c r="K16" s="1"/>
  <c r="J16" s="1"/>
  <c r="I16" s="1"/>
  <c r="H16" s="1"/>
  <c r="G16" s="1"/>
  <c r="F16" s="1"/>
  <c r="E16" s="1"/>
  <c r="F31" l="1"/>
  <c r="E31"/>
  <c r="S12" l="1"/>
  <c r="R12" s="1"/>
  <c r="Q12" s="1"/>
  <c r="M12"/>
  <c r="L12"/>
  <c r="J12"/>
  <c r="I12"/>
  <c r="I54" s="1"/>
  <c r="H12"/>
  <c r="G12"/>
  <c r="H54" l="1"/>
  <c r="G54" s="1"/>
  <c r="P39"/>
  <c r="K12"/>
  <c r="K54" s="1"/>
  <c r="J54" s="1"/>
  <c r="L54"/>
  <c r="P12"/>
  <c r="O12" s="1"/>
  <c r="N12" s="1"/>
  <c r="F12"/>
  <c r="D12"/>
  <c r="R11"/>
  <c r="Q11"/>
  <c r="P11"/>
  <c r="O11"/>
  <c r="N11"/>
  <c r="M11"/>
  <c r="K11"/>
  <c r="J11"/>
  <c r="I11" s="1"/>
  <c r="I53" s="1"/>
  <c r="H11"/>
  <c r="G11"/>
  <c r="F11"/>
  <c r="E11" s="1"/>
  <c r="E53" s="1"/>
  <c r="D11"/>
  <c r="M10"/>
  <c r="L10"/>
  <c r="J10"/>
  <c r="I10"/>
  <c r="H10"/>
  <c r="G10"/>
  <c r="F10"/>
  <c r="D10"/>
  <c r="C10" s="1"/>
  <c r="C52" s="1"/>
  <c r="Q9"/>
  <c r="P9"/>
  <c r="O9"/>
  <c r="N9"/>
  <c r="K9"/>
  <c r="J9"/>
  <c r="H9"/>
  <c r="H13" s="1"/>
  <c r="G9"/>
  <c r="G13" s="1"/>
  <c r="F9"/>
  <c r="D9"/>
  <c r="F47" i="23"/>
  <c r="F44"/>
  <c r="E44"/>
  <c r="S47" i="2" s="1"/>
  <c r="D44" i="23"/>
  <c r="S46" i="2" s="1"/>
  <c r="C44" i="23"/>
  <c r="S45" i="2" s="1"/>
  <c r="S49" s="1"/>
  <c r="G43" i="23"/>
  <c r="G42"/>
  <c r="G41"/>
  <c r="G40"/>
  <c r="H40" s="1"/>
  <c r="F38"/>
  <c r="E38"/>
  <c r="D38"/>
  <c r="S40" i="2" s="1"/>
  <c r="C38" i="23"/>
  <c r="S39" i="2" s="1"/>
  <c r="G37" i="23"/>
  <c r="G36"/>
  <c r="G35"/>
  <c r="G34"/>
  <c r="H34" s="1"/>
  <c r="F32"/>
  <c r="E32"/>
  <c r="D32"/>
  <c r="S34" i="2" s="1"/>
  <c r="C32" i="23"/>
  <c r="S33" i="2" s="1"/>
  <c r="G31" i="23"/>
  <c r="G30"/>
  <c r="G29"/>
  <c r="G28"/>
  <c r="H28" s="1"/>
  <c r="F26"/>
  <c r="E26"/>
  <c r="S29" i="2" s="1"/>
  <c r="R29" s="1"/>
  <c r="Q29" s="1"/>
  <c r="P29" s="1"/>
  <c r="D26" i="23"/>
  <c r="S28" i="2" s="1"/>
  <c r="C26" i="23"/>
  <c r="S27" i="2" s="1"/>
  <c r="G25" i="23"/>
  <c r="G24"/>
  <c r="G23"/>
  <c r="G22"/>
  <c r="G21"/>
  <c r="H21" s="1"/>
  <c r="F19"/>
  <c r="E19"/>
  <c r="D19"/>
  <c r="C19"/>
  <c r="G18"/>
  <c r="G17"/>
  <c r="G16"/>
  <c r="H15"/>
  <c r="G15"/>
  <c r="F13"/>
  <c r="E13"/>
  <c r="D13"/>
  <c r="S16" i="2" s="1"/>
  <c r="C13" i="23"/>
  <c r="S15" i="2" s="1"/>
  <c r="G12" i="23"/>
  <c r="G11"/>
  <c r="G10"/>
  <c r="G9"/>
  <c r="H9" s="1"/>
  <c r="F7"/>
  <c r="E7"/>
  <c r="S11" i="2" s="1"/>
  <c r="D7" i="23"/>
  <c r="S10" i="2" s="1"/>
  <c r="C7" i="23"/>
  <c r="S9" i="2" s="1"/>
  <c r="H6" i="23"/>
  <c r="F44" i="22"/>
  <c r="R48" i="2" s="1"/>
  <c r="Q48" s="1"/>
  <c r="P48" s="1"/>
  <c r="O48" s="1"/>
  <c r="N48" s="1"/>
  <c r="M48" s="1"/>
  <c r="M54" s="1"/>
  <c r="E44" i="22"/>
  <c r="D44"/>
  <c r="R46" i="2" s="1"/>
  <c r="C44" i="22"/>
  <c r="R45" i="2" s="1"/>
  <c r="G43" i="22"/>
  <c r="G42"/>
  <c r="G41"/>
  <c r="G40"/>
  <c r="F38"/>
  <c r="E38"/>
  <c r="D38"/>
  <c r="R40" i="2" s="1"/>
  <c r="C38" i="22"/>
  <c r="R39" i="2" s="1"/>
  <c r="G37" i="22"/>
  <c r="G36"/>
  <c r="G35"/>
  <c r="G34"/>
  <c r="H34" s="1"/>
  <c r="F32"/>
  <c r="E32"/>
  <c r="R35" i="2" s="1"/>
  <c r="Q35" s="1"/>
  <c r="P35" s="1"/>
  <c r="O35" s="1"/>
  <c r="N35" s="1"/>
  <c r="M35" s="1"/>
  <c r="D32" i="22"/>
  <c r="R34" i="2" s="1"/>
  <c r="C32" i="22"/>
  <c r="R33" i="2" s="1"/>
  <c r="R37" s="1"/>
  <c r="G31" i="22"/>
  <c r="G30"/>
  <c r="G29"/>
  <c r="G28"/>
  <c r="H28" s="1"/>
  <c r="F26"/>
  <c r="E26"/>
  <c r="D26"/>
  <c r="R28" i="2" s="1"/>
  <c r="C26" i="22"/>
  <c r="R27" i="2" s="1"/>
  <c r="R31" s="1"/>
  <c r="G25" i="22"/>
  <c r="G24"/>
  <c r="G23"/>
  <c r="G22"/>
  <c r="G21"/>
  <c r="H21" s="1"/>
  <c r="F19"/>
  <c r="E19"/>
  <c r="R23" i="2" s="1"/>
  <c r="Q23" s="1"/>
  <c r="P23" s="1"/>
  <c r="O23" s="1"/>
  <c r="N23" s="1"/>
  <c r="M23" s="1"/>
  <c r="D19" i="22"/>
  <c r="R22" i="2" s="1"/>
  <c r="C19" i="22"/>
  <c r="R21" i="2" s="1"/>
  <c r="R25" s="1"/>
  <c r="G18" i="22"/>
  <c r="G17"/>
  <c r="G16"/>
  <c r="G15"/>
  <c r="F13"/>
  <c r="E13"/>
  <c r="R17" i="2" s="1"/>
  <c r="D13" i="22"/>
  <c r="R16" i="2" s="1"/>
  <c r="C13" i="22"/>
  <c r="R15" i="2" s="1"/>
  <c r="R19" s="1"/>
  <c r="G12" i="22"/>
  <c r="G11"/>
  <c r="G10"/>
  <c r="G9"/>
  <c r="H9" s="1"/>
  <c r="F7"/>
  <c r="E7"/>
  <c r="D7"/>
  <c r="D47" s="1"/>
  <c r="C7"/>
  <c r="R9" i="2" s="1"/>
  <c r="H6" i="22"/>
  <c r="F47" i="19"/>
  <c r="F44"/>
  <c r="E44"/>
  <c r="D44"/>
  <c r="Q46" i="2" s="1"/>
  <c r="P46" s="1"/>
  <c r="O46" s="1"/>
  <c r="N46" s="1"/>
  <c r="M46" s="1"/>
  <c r="C44" i="19"/>
  <c r="Q45" i="2" s="1"/>
  <c r="G43" i="19"/>
  <c r="G42"/>
  <c r="G41"/>
  <c r="H40" s="1"/>
  <c r="G40"/>
  <c r="F38"/>
  <c r="E38"/>
  <c r="D38"/>
  <c r="Q40" i="2" s="1"/>
  <c r="P40" s="1"/>
  <c r="O40" s="1"/>
  <c r="N40" s="1"/>
  <c r="M40" s="1"/>
  <c r="C38" i="19"/>
  <c r="Q39" i="2" s="1"/>
  <c r="G37" i="19"/>
  <c r="G36"/>
  <c r="G35"/>
  <c r="G34"/>
  <c r="H34" s="1"/>
  <c r="F32"/>
  <c r="E32"/>
  <c r="D32"/>
  <c r="Q34" i="2" s="1"/>
  <c r="P34" s="1"/>
  <c r="O34" s="1"/>
  <c r="N34" s="1"/>
  <c r="M34" s="1"/>
  <c r="C32" i="19"/>
  <c r="Q33" i="2" s="1"/>
  <c r="G31" i="19"/>
  <c r="G30"/>
  <c r="G29"/>
  <c r="G28"/>
  <c r="F26"/>
  <c r="E26"/>
  <c r="D26"/>
  <c r="Q28" i="2" s="1"/>
  <c r="P28" s="1"/>
  <c r="O28" s="1"/>
  <c r="N28" s="1"/>
  <c r="M28" s="1"/>
  <c r="C26" i="19"/>
  <c r="Q27" i="2" s="1"/>
  <c r="G25" i="19"/>
  <c r="G24"/>
  <c r="G23"/>
  <c r="G22"/>
  <c r="G21"/>
  <c r="H21" s="1"/>
  <c r="F19"/>
  <c r="E19"/>
  <c r="D19"/>
  <c r="Q22" i="2" s="1"/>
  <c r="P22" s="1"/>
  <c r="O22" s="1"/>
  <c r="N22" s="1"/>
  <c r="M22" s="1"/>
  <c r="C19" i="19"/>
  <c r="Q21" i="2" s="1"/>
  <c r="G18" i="19"/>
  <c r="G17"/>
  <c r="G16"/>
  <c r="G15"/>
  <c r="F13"/>
  <c r="E13"/>
  <c r="Q17" i="2" s="1"/>
  <c r="P17" s="1"/>
  <c r="O17" s="1"/>
  <c r="N17" s="1"/>
  <c r="M17" s="1"/>
  <c r="D13" i="19"/>
  <c r="Q16" i="2" s="1"/>
  <c r="C13" i="19"/>
  <c r="Q15" i="2" s="1"/>
  <c r="G12" i="19"/>
  <c r="G11"/>
  <c r="G10"/>
  <c r="G9"/>
  <c r="F7"/>
  <c r="E7"/>
  <c r="D7"/>
  <c r="C7"/>
  <c r="H6"/>
  <c r="G47" i="18"/>
  <c r="F47"/>
  <c r="E47"/>
  <c r="D47"/>
  <c r="C47"/>
  <c r="S31" i="2" l="1"/>
  <c r="Q54"/>
  <c r="F47" i="22"/>
  <c r="R47" i="2"/>
  <c r="Q47" s="1"/>
  <c r="P47" s="1"/>
  <c r="O47" s="1"/>
  <c r="N47" s="1"/>
  <c r="M47" s="1"/>
  <c r="S13"/>
  <c r="D47" i="23"/>
  <c r="H45"/>
  <c r="E47"/>
  <c r="C47"/>
  <c r="H40" i="22"/>
  <c r="H15"/>
  <c r="H45"/>
  <c r="E47"/>
  <c r="R10" i="2"/>
  <c r="R13" s="1"/>
  <c r="C47" i="22"/>
  <c r="G47" s="1"/>
  <c r="M52" i="2"/>
  <c r="H53"/>
  <c r="P15"/>
  <c r="Q19"/>
  <c r="H9" i="19"/>
  <c r="E47"/>
  <c r="H28"/>
  <c r="P33" i="2"/>
  <c r="Q37"/>
  <c r="D47" i="19"/>
  <c r="P27" i="2"/>
  <c r="Q31"/>
  <c r="P21"/>
  <c r="Q25"/>
  <c r="H15" i="19"/>
  <c r="Q10" i="2"/>
  <c r="Q13" s="1"/>
  <c r="P45"/>
  <c r="Q49"/>
  <c r="C47" i="19"/>
  <c r="E9" i="2"/>
  <c r="F13"/>
  <c r="E10"/>
  <c r="E52" s="1"/>
  <c r="F52"/>
  <c r="C11"/>
  <c r="C53" s="1"/>
  <c r="L11"/>
  <c r="L53" s="1"/>
  <c r="K53" s="1"/>
  <c r="J53" s="1"/>
  <c r="F54"/>
  <c r="O39"/>
  <c r="G53"/>
  <c r="F53" s="1"/>
  <c r="D13"/>
  <c r="I9"/>
  <c r="J13"/>
  <c r="M9"/>
  <c r="K10"/>
  <c r="K52" s="1"/>
  <c r="J52" s="1"/>
  <c r="I52" s="1"/>
  <c r="H52" s="1"/>
  <c r="G52" s="1"/>
  <c r="L52"/>
  <c r="P10"/>
  <c r="O10" s="1"/>
  <c r="N10" s="1"/>
  <c r="N13" s="1"/>
  <c r="Q52"/>
  <c r="P13"/>
  <c r="P54"/>
  <c r="O54" s="1"/>
  <c r="N54" s="1"/>
  <c r="H45" i="18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7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6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5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4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R49" i="2" l="1"/>
  <c r="O45"/>
  <c r="P49"/>
  <c r="O21"/>
  <c r="P25"/>
  <c r="O27"/>
  <c r="P31"/>
  <c r="O33"/>
  <c r="P37"/>
  <c r="O15"/>
  <c r="P19"/>
  <c r="H45" i="19"/>
  <c r="G47"/>
  <c r="G47" i="23"/>
  <c r="P52" i="2"/>
  <c r="O52" s="1"/>
  <c r="N52" s="1"/>
  <c r="O13"/>
  <c r="R51"/>
  <c r="L9"/>
  <c r="M13"/>
  <c r="I13"/>
  <c r="N39"/>
  <c r="K13"/>
  <c r="H34" i="1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3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2" s="1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1"/>
  <c r="F47"/>
  <c r="E47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/>
  <c r="G47" i="10"/>
  <c r="F47" s="1"/>
  <c r="E47" s="1"/>
  <c r="D47" s="1"/>
  <c r="C47" s="1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E7"/>
  <c r="D7"/>
  <c r="C7"/>
  <c r="H6" s="1"/>
  <c r="G6"/>
  <c r="G47" i="9"/>
  <c r="F47" s="1"/>
  <c r="E47" s="1"/>
  <c r="D47" s="1"/>
  <c r="C47" s="1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N15" i="2" l="1"/>
  <c r="O19"/>
  <c r="N33"/>
  <c r="O37"/>
  <c r="N27"/>
  <c r="O31"/>
  <c r="N21"/>
  <c r="O25"/>
  <c r="N45"/>
  <c r="O49"/>
  <c r="M39"/>
  <c r="L13"/>
  <c r="Q51"/>
  <c r="G15" i="9"/>
  <c r="F13"/>
  <c r="E13"/>
  <c r="D13"/>
  <c r="C13"/>
  <c r="G12"/>
  <c r="G11"/>
  <c r="G10"/>
  <c r="H9"/>
  <c r="G9"/>
  <c r="F7"/>
  <c r="E7"/>
  <c r="D7"/>
  <c r="C7"/>
  <c r="H6"/>
  <c r="E47" i="8"/>
  <c r="D47"/>
  <c r="C47"/>
  <c r="H45"/>
  <c r="F44"/>
  <c r="E44"/>
  <c r="D44"/>
  <c r="C44"/>
  <c r="G43"/>
  <c r="G42"/>
  <c r="G41"/>
  <c r="H40"/>
  <c r="G40"/>
  <c r="F38"/>
  <c r="E38"/>
  <c r="D38"/>
  <c r="C38"/>
  <c r="G37"/>
  <c r="G36"/>
  <c r="G35"/>
  <c r="H34"/>
  <c r="G34"/>
  <c r="F32"/>
  <c r="E32"/>
  <c r="D32"/>
  <c r="C32"/>
  <c r="G31"/>
  <c r="G30"/>
  <c r="G29"/>
  <c r="H28"/>
  <c r="G28"/>
  <c r="F26"/>
  <c r="E26"/>
  <c r="D26"/>
  <c r="C26"/>
  <c r="G25"/>
  <c r="G24"/>
  <c r="G23"/>
  <c r="G22"/>
  <c r="H21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G9"/>
  <c r="F7"/>
  <c r="F47" s="1"/>
  <c r="G47" s="1"/>
  <c r="E7"/>
  <c r="D7"/>
  <c r="C7"/>
  <c r="H6"/>
  <c r="E46" i="1"/>
  <c r="D46"/>
  <c r="C46"/>
  <c r="H44"/>
  <c r="F43"/>
  <c r="E43"/>
  <c r="D43"/>
  <c r="C43"/>
  <c r="G42"/>
  <c r="G41"/>
  <c r="G40"/>
  <c r="H39"/>
  <c r="G39"/>
  <c r="F37"/>
  <c r="E37"/>
  <c r="D37"/>
  <c r="C37"/>
  <c r="G36"/>
  <c r="G35"/>
  <c r="G34"/>
  <c r="H33"/>
  <c r="G33"/>
  <c r="F31"/>
  <c r="E31"/>
  <c r="D31"/>
  <c r="C31"/>
  <c r="G30"/>
  <c r="G29"/>
  <c r="G28"/>
  <c r="H27"/>
  <c r="G27"/>
  <c r="F25"/>
  <c r="E25"/>
  <c r="D25"/>
  <c r="C25"/>
  <c r="G24"/>
  <c r="G23"/>
  <c r="G22"/>
  <c r="H21"/>
  <c r="G21"/>
  <c r="F19"/>
  <c r="E19"/>
  <c r="D19"/>
  <c r="C19"/>
  <c r="G18"/>
  <c r="G17"/>
  <c r="G16"/>
  <c r="M45" i="2" l="1"/>
  <c r="N49"/>
  <c r="M21"/>
  <c r="N25"/>
  <c r="M27"/>
  <c r="N31"/>
  <c r="M33"/>
  <c r="N37"/>
  <c r="M15"/>
  <c r="N19"/>
  <c r="P51"/>
  <c r="L39"/>
  <c r="M51"/>
  <c r="H15" i="1"/>
  <c r="G15"/>
  <c r="F13"/>
  <c r="E13"/>
  <c r="D13"/>
  <c r="C13"/>
  <c r="G12"/>
  <c r="G11"/>
  <c r="G10"/>
  <c r="H9"/>
  <c r="G9"/>
  <c r="F7"/>
  <c r="E7"/>
  <c r="D7"/>
  <c r="C7"/>
  <c r="H6"/>
  <c r="E12" i="25" l="1"/>
  <c r="E12" i="2"/>
  <c r="F46" i="1"/>
  <c r="G46" s="1"/>
  <c r="L15" i="2"/>
  <c r="M19"/>
  <c r="L33"/>
  <c r="M37"/>
  <c r="L27"/>
  <c r="M31"/>
  <c r="L21"/>
  <c r="M25"/>
  <c r="L45"/>
  <c r="M49"/>
  <c r="K39"/>
  <c r="L43"/>
  <c r="L51"/>
  <c r="O51"/>
  <c r="F43" i="7"/>
  <c r="E43"/>
  <c r="D43"/>
  <c r="C43"/>
  <c r="D45" i="25" s="1"/>
  <c r="G42" i="7"/>
  <c r="G41"/>
  <c r="G40"/>
  <c r="G39"/>
  <c r="H39" s="1"/>
  <c r="F37"/>
  <c r="E37"/>
  <c r="D37"/>
  <c r="C37"/>
  <c r="D39" i="25" s="1"/>
  <c r="G36" i="7"/>
  <c r="G35"/>
  <c r="G34"/>
  <c r="G33"/>
  <c r="H33" s="1"/>
  <c r="F31"/>
  <c r="E31"/>
  <c r="D31"/>
  <c r="C31"/>
  <c r="D33" i="25" s="1"/>
  <c r="G30" i="7"/>
  <c r="G29"/>
  <c r="G28"/>
  <c r="G27"/>
  <c r="H27" s="1"/>
  <c r="F25"/>
  <c r="E25"/>
  <c r="D25"/>
  <c r="C25"/>
  <c r="G24"/>
  <c r="G23"/>
  <c r="G22"/>
  <c r="G21"/>
  <c r="H21" s="1"/>
  <c r="F19"/>
  <c r="E19"/>
  <c r="D19"/>
  <c r="C19"/>
  <c r="D21" i="25" s="1"/>
  <c r="G18" i="7"/>
  <c r="G17"/>
  <c r="G16"/>
  <c r="G15"/>
  <c r="H15" s="1"/>
  <c r="F13"/>
  <c r="E13"/>
  <c r="D13"/>
  <c r="C13"/>
  <c r="D15" i="25" s="1"/>
  <c r="G12" i="7"/>
  <c r="G11"/>
  <c r="G10"/>
  <c r="G9"/>
  <c r="H9" s="1"/>
  <c r="F7"/>
  <c r="F46" s="1"/>
  <c r="E7"/>
  <c r="E46" s="1"/>
  <c r="D7"/>
  <c r="D46" s="1"/>
  <c r="C7"/>
  <c r="C46" s="1"/>
  <c r="G46" s="1"/>
  <c r="H6"/>
  <c r="H44" s="1"/>
  <c r="E46" i="24"/>
  <c r="D46"/>
  <c r="E54" i="2" l="1"/>
  <c r="E13"/>
  <c r="E54" i="25"/>
  <c r="E66" s="1"/>
  <c r="E13"/>
  <c r="D16"/>
  <c r="D16" i="2"/>
  <c r="D17" i="25"/>
  <c r="D17" i="2"/>
  <c r="D18" i="25"/>
  <c r="D18" i="2"/>
  <c r="D22" i="25"/>
  <c r="D22" i="2"/>
  <c r="S21" s="1"/>
  <c r="D23" i="25"/>
  <c r="D23" i="2"/>
  <c r="S22" s="1"/>
  <c r="S52" s="1"/>
  <c r="R52" s="1"/>
  <c r="D24" i="25"/>
  <c r="D24" i="2"/>
  <c r="S23" s="1"/>
  <c r="D27" i="25"/>
  <c r="D27" i="2"/>
  <c r="D28" i="25"/>
  <c r="D28" i="2"/>
  <c r="D29" i="25"/>
  <c r="D29" i="2"/>
  <c r="D30" i="25"/>
  <c r="D30" i="2"/>
  <c r="D34" i="25"/>
  <c r="D34" i="2"/>
  <c r="D35" i="25"/>
  <c r="D35" i="2"/>
  <c r="D36" i="25"/>
  <c r="D36" i="2"/>
  <c r="S35" s="1"/>
  <c r="S37" s="1"/>
  <c r="D40" i="25"/>
  <c r="D40" i="2"/>
  <c r="D41" i="25"/>
  <c r="D41" i="2"/>
  <c r="D42" i="25"/>
  <c r="D42" i="2"/>
  <c r="S41" s="1"/>
  <c r="D46" i="25"/>
  <c r="D46" i="2"/>
  <c r="D47" i="25"/>
  <c r="D47" i="2"/>
  <c r="D48" i="25"/>
  <c r="D48" i="2"/>
  <c r="D25" i="25"/>
  <c r="G58" s="1"/>
  <c r="D37"/>
  <c r="G60" s="1"/>
  <c r="D43"/>
  <c r="G61" s="1"/>
  <c r="D49"/>
  <c r="G62" s="1"/>
  <c r="K45" i="2"/>
  <c r="L49"/>
  <c r="K21"/>
  <c r="L25"/>
  <c r="K27"/>
  <c r="L31"/>
  <c r="K33"/>
  <c r="L37"/>
  <c r="K15"/>
  <c r="L19"/>
  <c r="K51"/>
  <c r="L65"/>
  <c r="J39"/>
  <c r="K43"/>
  <c r="N51"/>
  <c r="H44" i="24"/>
  <c r="F43"/>
  <c r="E43"/>
  <c r="D43"/>
  <c r="C43"/>
  <c r="G42"/>
  <c r="G41"/>
  <c r="G40"/>
  <c r="H39"/>
  <c r="G39"/>
  <c r="F37"/>
  <c r="E37"/>
  <c r="D37"/>
  <c r="C37"/>
  <c r="G36"/>
  <c r="G35"/>
  <c r="G34"/>
  <c r="H33"/>
  <c r="G33"/>
  <c r="F31"/>
  <c r="E31"/>
  <c r="D31"/>
  <c r="C31"/>
  <c r="G30"/>
  <c r="G29"/>
  <c r="G28"/>
  <c r="H27"/>
  <c r="G27"/>
  <c r="F25"/>
  <c r="E25"/>
  <c r="D25"/>
  <c r="C25"/>
  <c r="G24"/>
  <c r="G23"/>
  <c r="G22"/>
  <c r="R41" i="2" l="1"/>
  <c r="S43"/>
  <c r="S25"/>
  <c r="S51"/>
  <c r="S17"/>
  <c r="D54"/>
  <c r="D31"/>
  <c r="D31" i="25"/>
  <c r="G59" s="1"/>
  <c r="D54"/>
  <c r="D53" i="2"/>
  <c r="D53" i="25"/>
  <c r="C58" s="1"/>
  <c r="D52" i="2"/>
  <c r="C57" s="1"/>
  <c r="D52" i="25"/>
  <c r="C57" s="1"/>
  <c r="D51"/>
  <c r="D19"/>
  <c r="G57" s="1"/>
  <c r="J15" i="2"/>
  <c r="K19"/>
  <c r="J33"/>
  <c r="K37"/>
  <c r="J27"/>
  <c r="K31"/>
  <c r="J21"/>
  <c r="K25"/>
  <c r="J45"/>
  <c r="K49"/>
  <c r="I39"/>
  <c r="J43"/>
  <c r="J51"/>
  <c r="J65" s="1"/>
  <c r="K65"/>
  <c r="H21" i="24"/>
  <c r="G21"/>
  <c r="F19"/>
  <c r="E19"/>
  <c r="D19"/>
  <c r="C19"/>
  <c r="G18"/>
  <c r="G17"/>
  <c r="G16"/>
  <c r="H15"/>
  <c r="G15"/>
  <c r="F13"/>
  <c r="E13"/>
  <c r="D13"/>
  <c r="C13"/>
  <c r="G12"/>
  <c r="G11"/>
  <c r="G10"/>
  <c r="H9"/>
  <c r="S19" i="2" l="1"/>
  <c r="S53"/>
  <c r="R53" s="1"/>
  <c r="Q41"/>
  <c r="R43"/>
  <c r="D66" i="25"/>
  <c r="I45" i="2"/>
  <c r="J49"/>
  <c r="I21"/>
  <c r="J25"/>
  <c r="I27"/>
  <c r="I31" s="1"/>
  <c r="J31"/>
  <c r="I33"/>
  <c r="J37"/>
  <c r="I15"/>
  <c r="J19"/>
  <c r="H39"/>
  <c r="I43"/>
  <c r="I51"/>
  <c r="G9" i="24"/>
  <c r="F7"/>
  <c r="E7"/>
  <c r="D7"/>
  <c r="C7"/>
  <c r="H6"/>
  <c r="C12" i="25" l="1"/>
  <c r="C54" s="1"/>
  <c r="C59" s="1"/>
  <c r="C12" i="2"/>
  <c r="C54" s="1"/>
  <c r="F46" i="24"/>
  <c r="C9" i="25"/>
  <c r="C9" i="2"/>
  <c r="C46" i="24"/>
  <c r="G46" s="1"/>
  <c r="P41" i="2"/>
  <c r="Q43"/>
  <c r="Q53"/>
  <c r="H15"/>
  <c r="I19"/>
  <c r="H33"/>
  <c r="I37"/>
  <c r="H21"/>
  <c r="I25"/>
  <c r="H45"/>
  <c r="I49"/>
  <c r="H51"/>
  <c r="I65"/>
  <c r="G39"/>
  <c r="H43"/>
  <c r="C51" l="1"/>
  <c r="C65" s="1"/>
  <c r="C13"/>
  <c r="G56" s="1"/>
  <c r="C51" i="25"/>
  <c r="C13"/>
  <c r="G56" s="1"/>
  <c r="P53" i="2"/>
  <c r="Q65"/>
  <c r="O41"/>
  <c r="P43"/>
  <c r="G45"/>
  <c r="H49"/>
  <c r="G21"/>
  <c r="H25"/>
  <c r="G33"/>
  <c r="H37"/>
  <c r="G15"/>
  <c r="H19"/>
  <c r="F39"/>
  <c r="G43"/>
  <c r="G51"/>
  <c r="G65" s="1"/>
  <c r="H65"/>
  <c r="I62" i="25" l="1"/>
  <c r="G63"/>
  <c r="H56"/>
  <c r="C66"/>
  <c r="D68" s="1"/>
  <c r="C56"/>
  <c r="N41" i="2"/>
  <c r="O43"/>
  <c r="O53"/>
  <c r="P65"/>
  <c r="F15"/>
  <c r="G19"/>
  <c r="F33"/>
  <c r="G37"/>
  <c r="F21"/>
  <c r="G25"/>
  <c r="F45"/>
  <c r="G49"/>
  <c r="E39"/>
  <c r="F43"/>
  <c r="F51"/>
  <c r="F65" s="1"/>
  <c r="H57" i="25" l="1"/>
  <c r="H59"/>
  <c r="H62"/>
  <c r="H61"/>
  <c r="H60"/>
  <c r="H58"/>
  <c r="H63"/>
  <c r="N53" i="2"/>
  <c r="N65" s="1"/>
  <c r="O65"/>
  <c r="M41"/>
  <c r="N43"/>
  <c r="E45"/>
  <c r="F49"/>
  <c r="E21"/>
  <c r="F25"/>
  <c r="E33"/>
  <c r="F37"/>
  <c r="E15"/>
  <c r="F19"/>
  <c r="D39"/>
  <c r="E43"/>
  <c r="E51"/>
  <c r="E65" s="1"/>
  <c r="M53" l="1"/>
  <c r="M43"/>
  <c r="D15"/>
  <c r="D19" s="1"/>
  <c r="E19"/>
  <c r="D33"/>
  <c r="D37" s="1"/>
  <c r="E37"/>
  <c r="D21"/>
  <c r="D25" s="1"/>
  <c r="E25"/>
  <c r="D45"/>
  <c r="D49" s="1"/>
  <c r="E49"/>
  <c r="D43"/>
  <c r="D51"/>
  <c r="C56" s="1"/>
  <c r="S54" s="1"/>
  <c r="M65" l="1"/>
  <c r="C58"/>
  <c r="G57"/>
  <c r="D65"/>
  <c r="R54"/>
  <c r="S65"/>
  <c r="C59" l="1"/>
  <c r="G58" s="1"/>
  <c r="R65"/>
  <c r="G59"/>
  <c r="G60"/>
  <c r="G61"/>
  <c r="G62"/>
  <c r="D67"/>
  <c r="H62" l="1"/>
</calcChain>
</file>

<file path=xl/sharedStrings.xml><?xml version="1.0" encoding="utf-8"?>
<sst xmlns="http://schemas.openxmlformats.org/spreadsheetml/2006/main" count="1330" uniqueCount="260">
  <si>
    <t>Sector:</t>
  </si>
  <si>
    <t>Numar recomandari pt. cls. pregatitoare:</t>
  </si>
  <si>
    <t>Numar recomandari pt. cls. I:</t>
  </si>
  <si>
    <t>Numar recomandari pt. Grupa Mare</t>
  </si>
  <si>
    <t>Numar recomandari pt. CEOSP</t>
  </si>
  <si>
    <t>Sector 5</t>
  </si>
  <si>
    <t>Sector 2</t>
  </si>
  <si>
    <t>Sector 3</t>
  </si>
  <si>
    <t>Unitate</t>
  </si>
  <si>
    <t>Data</t>
  </si>
  <si>
    <t>Sector 1</t>
  </si>
  <si>
    <t>Sector 4</t>
  </si>
  <si>
    <t>Sector 6</t>
  </si>
  <si>
    <t>GRADINITA MARTISOR</t>
  </si>
  <si>
    <t>GRADINITA PITICOT</t>
  </si>
  <si>
    <t>GRADINITA NR. 30</t>
  </si>
  <si>
    <t>GRADINITA ALBINUTA</t>
  </si>
  <si>
    <t>GRADINITA NR. 189</t>
  </si>
  <si>
    <t>SCOALA GIMNAZIALA NR. 32</t>
  </si>
  <si>
    <t>GRADINITA NR. 232</t>
  </si>
  <si>
    <t>SECTOR 1</t>
  </si>
  <si>
    <t>CLS. 1</t>
  </si>
  <si>
    <t>CLS. PREG.</t>
  </si>
  <si>
    <t>GR. MARE</t>
  </si>
  <si>
    <t>SECTOR 2</t>
  </si>
  <si>
    <t>SECTOR 3</t>
  </si>
  <si>
    <t>SECTOR 4</t>
  </si>
  <si>
    <t>SECTOR 5</t>
  </si>
  <si>
    <t>SECTOR 6</t>
  </si>
  <si>
    <t>RAPORT ZILNIC PRIVIND ACTIVITATEA DE EVALUARE PSIHOSOMATICA A COPIILOR IN VEDEREA INSCRIERII IN CLASA PREGATITOARE / CLASA I IN ANUL SCOLAR 2014-2015</t>
  </si>
  <si>
    <t>COLEGIUL GERMAN GOETHE</t>
  </si>
  <si>
    <t>GRADINITA STEAUA</t>
  </si>
  <si>
    <t>GRADINITA M.AP.N. NR 2</t>
  </si>
  <si>
    <t>GRADINITA NR. 42</t>
  </si>
  <si>
    <t>GRADINITA NR. 43</t>
  </si>
  <si>
    <t>GRADINITA NR. 44</t>
  </si>
  <si>
    <t>GRADINITA NR. 46</t>
  </si>
  <si>
    <t>GRADINITA NR. 47</t>
  </si>
  <si>
    <t>GRADINITA NR. 50</t>
  </si>
  <si>
    <t>GRADINITA NR. 52</t>
  </si>
  <si>
    <t>GRADINITA NR. 97</t>
  </si>
  <si>
    <t>GRADINITA NR. 116</t>
  </si>
  <si>
    <t>GRADINITA NR. 122</t>
  </si>
  <si>
    <t>GRADINITA NR. 203</t>
  </si>
  <si>
    <t>GRADINITA NR. 206</t>
  </si>
  <si>
    <t>GRADINITA NR. 222</t>
  </si>
  <si>
    <t>GRADINITA NR. 248</t>
  </si>
  <si>
    <t>GRADINITA NR. 251</t>
  </si>
  <si>
    <t>GRADINITA NR. 252</t>
  </si>
  <si>
    <t>GRADINITA NR. 283</t>
  </si>
  <si>
    <t>GRADINITA NR. 285</t>
  </si>
  <si>
    <t>LICEUL GRECO-CATOLIC TIMOTEI CIPARIU</t>
  </si>
  <si>
    <t>LICEUL TEORETIC JEAN MONNET</t>
  </si>
  <si>
    <t>SCOALA GIMNAZIALA I. HELIADE RADULESCU</t>
  </si>
  <si>
    <t>SCOALA GIMNAZIALA NICOLAE GRIGORESCU</t>
  </si>
  <si>
    <t>SCOALA GIMNAZIALA SFINTII VOIEVOZI</t>
  </si>
  <si>
    <t>SCOALA GIMNAZIALA URUGUAY</t>
  </si>
  <si>
    <t>SCOALA GIMNAZIALA NR. 13</t>
  </si>
  <si>
    <t>SCOALA GIMNAZIALA NR. 162</t>
  </si>
  <si>
    <t>SCOALA GIMNAZIALA NR. 181</t>
  </si>
  <si>
    <t>SCOALA GIMNAZIALA NR. 183</t>
  </si>
  <si>
    <t>SCOALA GIMNAZIALA NR. 184</t>
  </si>
  <si>
    <t>SCOALA GIMNAZIALA NR. 6</t>
  </si>
  <si>
    <t>Selectati unitatea</t>
  </si>
  <si>
    <t>GRADINITA ALICE</t>
  </si>
  <si>
    <t>GRADINITA CASTEL</t>
  </si>
  <si>
    <t>GRADINITA CLOPOTEL</t>
  </si>
  <si>
    <t>GRADINITA LICURICI</t>
  </si>
  <si>
    <t>GRADINITA LUMINITA</t>
  </si>
  <si>
    <t>GRADINITA NR. 133</t>
  </si>
  <si>
    <t>GRADINITA NR. 135</t>
  </si>
  <si>
    <t>GRADINITA NR. 137</t>
  </si>
  <si>
    <t>GRADINITA NR. 138</t>
  </si>
  <si>
    <t>GRADINITA NR. 23</t>
  </si>
  <si>
    <t>GRADINITA NR. 233</t>
  </si>
  <si>
    <t>GRADINITA NR. 234</t>
  </si>
  <si>
    <t>GRADINITA NR. 236</t>
  </si>
  <si>
    <t>GRADINITA NR. 256</t>
  </si>
  <si>
    <t>GRADINITA NR. 276</t>
  </si>
  <si>
    <t>GRADINITA NR. 280</t>
  </si>
  <si>
    <t>GRADINITA NR. 7</t>
  </si>
  <si>
    <t>GRADINITA STELUTA</t>
  </si>
  <si>
    <t>LICEUL TEORETIC ADY ENDRE</t>
  </si>
  <si>
    <t>LICEUL TEORETIC BILINGV ITA WEGMAN</t>
  </si>
  <si>
    <t>LICEUL TEORETIC WALDORF</t>
  </si>
  <si>
    <t>SCOALA GIMNAZIALA GRIGORIE GHICA VOIEVOD</t>
  </si>
  <si>
    <t>SCOALA GIMNAZIALA IANCULUI</t>
  </si>
  <si>
    <t>SCOALA GIMNAZIALA MAICA DOMNULUI</t>
  </si>
  <si>
    <t>SCOALA GIMNAZIALA NR. 145</t>
  </si>
  <si>
    <t>SCOALA GIMNAZIALA NR. 25</t>
  </si>
  <si>
    <t>SCOALA GIMNAZIALA NR. 27</t>
  </si>
  <si>
    <t>SCOALA GIMNAZIALA NR. 28</t>
  </si>
  <si>
    <t>SCOALA GIMNAZIALA NR. 40</t>
  </si>
  <si>
    <t>SCOALA GIMNAZIALA NR. 41</t>
  </si>
  <si>
    <t>SCOALA GIMNAZIALA NR. 62</t>
  </si>
  <si>
    <t>SCOALA GIMNAZIALA NR. 71</t>
  </si>
  <si>
    <t>SCOALA GIMNAZIALA PETRE GHELMEZ</t>
  </si>
  <si>
    <t>SCOALA GIMNAZIALA SF. SILVESTRU</t>
  </si>
  <si>
    <t>GRADINITA BRANDUSA</t>
  </si>
  <si>
    <t>GRADINITA FLOARE DE COLT</t>
  </si>
  <si>
    <t>GRADINITA PESTISORUL DE AUR</t>
  </si>
  <si>
    <t>GRADINITA NR. 3</t>
  </si>
  <si>
    <t>GRADINITA NR. 24</t>
  </si>
  <si>
    <t>GRADINITA NR. 38</t>
  </si>
  <si>
    <t>GRADINITA NR. 67</t>
  </si>
  <si>
    <t>GRADINITA NR. 68</t>
  </si>
  <si>
    <t>GRADINITA NR. 69</t>
  </si>
  <si>
    <t>GRADINITA NR. 70</t>
  </si>
  <si>
    <t>GRADINITA NR. 71</t>
  </si>
  <si>
    <t>GRADINITA NR. 154</t>
  </si>
  <si>
    <t>GRADINITA NR. 160</t>
  </si>
  <si>
    <t>GRADINITA NR. 187</t>
  </si>
  <si>
    <t>GRADINITA NR. 191</t>
  </si>
  <si>
    <t>GRADINITA NR. 196</t>
  </si>
  <si>
    <t>GRADINITA NR. 211</t>
  </si>
  <si>
    <t>GRADINITA NR. 216</t>
  </si>
  <si>
    <t>GRADINITA NR. 231</t>
  </si>
  <si>
    <t>GRADINITA NR. 239</t>
  </si>
  <si>
    <t>GRADINITA NR. 240</t>
  </si>
  <si>
    <t>GRADINITA NR. 255</t>
  </si>
  <si>
    <t>GRADINITA NR. 284</t>
  </si>
  <si>
    <t>SCOALA GIMNAZIALA NR. 16</t>
  </si>
  <si>
    <t>SCOALA GIMNAZIALA NR. 47</t>
  </si>
  <si>
    <t>SCOALA GIMNAZIALA NR. 81</t>
  </si>
  <si>
    <t>SCOALA GIMNAZIALA NR. 84</t>
  </si>
  <si>
    <t>GRADINITA 101 DALMATIENI</t>
  </si>
  <si>
    <t>GRADINITA ALBA CA ZAPADA SI PITICII</t>
  </si>
  <si>
    <t>GRADINITA CIUPERCUTA</t>
  </si>
  <si>
    <t>GRADINITA DUMBRAVA MINUNATA</t>
  </si>
  <si>
    <t>GRADINITA FLOARE ALBASTRA</t>
  </si>
  <si>
    <t>GRADINITA INSIR'TE MARGARITE</t>
  </si>
  <si>
    <t>GRADINITA NR. 149</t>
  </si>
  <si>
    <t>GRADINITA NR. 224</t>
  </si>
  <si>
    <t>GRADINITA NR. 225</t>
  </si>
  <si>
    <t>GRADINITA NR. 4</t>
  </si>
  <si>
    <t>GRADINITA NR. 62</t>
  </si>
  <si>
    <t>GRADINITA PANSELUTA</t>
  </si>
  <si>
    <t>GRADINITA PISICILE ARISTOCRATE</t>
  </si>
  <si>
    <t>GRADINITA SCUFITA ROSIE</t>
  </si>
  <si>
    <t>GRADINITA STROP DE ROUA</t>
  </si>
  <si>
    <t>SCOALA GIMNAZIALA AVRAM IANCU</t>
  </si>
  <si>
    <t>SCOALA GIMNAZIALA GEORGE BACOVIA</t>
  </si>
  <si>
    <t>SCOALA GIMNAZIALA NR. 129</t>
  </si>
  <si>
    <t>SCOALA GIMNAZIALA NR. 133</t>
  </si>
  <si>
    <t>SCOALA GIMNAZIALA NR. 190</t>
  </si>
  <si>
    <t>SCOALA GIMNAZIALA NR. 194</t>
  </si>
  <si>
    <t>SCOALA GIMNAZIALA NR. 308</t>
  </si>
  <si>
    <t>SCOALA GIMNAZIALA NR. 96</t>
  </si>
  <si>
    <t>COLEGIUL TEHNIC DE INDUSTRIE ALIMENTARA DUMITRU MOTOC</t>
  </si>
  <si>
    <t>GRADINITA CU PROGRAM NORMAL NR. 72</t>
  </si>
  <si>
    <t>GRADINITA CU PROGRAM NORMAL SI PRELUNGIT CASUTA FERMECATA</t>
  </si>
  <si>
    <t>GRADINITA CU PROGRAM NORMAL SI PRELUNGIT FLOAREA-SOARELUI</t>
  </si>
  <si>
    <t>GRADINITA CU PROGRAM NORMAL SI PRELUNGIT NR. 168</t>
  </si>
  <si>
    <t>GRADINITA CU PROGRAM NORMAL SI PRELUNGIT NR. 178</t>
  </si>
  <si>
    <t>GRADINITA CU PROGRAM NORMAL SI PRELUNGIT NR. 185</t>
  </si>
  <si>
    <t>GRADINITA CU PROGRAM NORMAL SI PRELUNGIT NR. 205</t>
  </si>
  <si>
    <t>GRADINITA CU PROGRAM NORMAL SI PRELUNGIT NR. 242</t>
  </si>
  <si>
    <t>GRADINITA CU PROGRAM NORMAL SI PRELUNGIT NR. 244</t>
  </si>
  <si>
    <t>GRADINITA CU PROGRAM NORMAL SI PRELUNGIT NR. 245</t>
  </si>
  <si>
    <t>GRADINITA CU PROGRAM NORMAL SI PRELUNGIT NR. 268</t>
  </si>
  <si>
    <t>GRADINITA CU PROGRAM NORMAL SI PRELUNGIT NR. 269</t>
  </si>
  <si>
    <t>GRADINITA CU PROGRAM NORMAL SI PRELUNGIT NR. 35</t>
  </si>
  <si>
    <t>GRADINITA CU PROGRAM NORMAL SI PRELUNGIT NR. 53</t>
  </si>
  <si>
    <t>GRADINITA CU PROGRAM NORMAL SI PRELUNGIT NR. 54</t>
  </si>
  <si>
    <t>GRADINITA CU PROGRAM NORMAL SI PRELUNGIT PARADISUL VERDE</t>
  </si>
  <si>
    <t>GRADINITA CU PROGRAM NORMAL, PRELUNGIT SI SAPTAMANAL NR. 34</t>
  </si>
  <si>
    <t>GRADINITA CU PROGRAM PRELUNGIT ELECTROMAGNETICA</t>
  </si>
  <si>
    <t>GRADINITA CU PROGRAM PRELUNGIT NR. 271</t>
  </si>
  <si>
    <t>GRADINITA CU PROGRAM PRELUNGIT NR. 73</t>
  </si>
  <si>
    <t>SCOALA GIMNAZIALA NR. 115</t>
  </si>
  <si>
    <t>SCOALA GIMNAZIALA NR. 125</t>
  </si>
  <si>
    <t>SCOALA GIMNAZIALA NR. 126</t>
  </si>
  <si>
    <t>SCOALA GIMNAZIALA NR. 144</t>
  </si>
  <si>
    <t>SCOALA GIMNAZIALA NR. 150</t>
  </si>
  <si>
    <t>GRADINITA COLT DE RAI</t>
  </si>
  <si>
    <t>GRADINITA DUMBRAVA MINUNILOR</t>
  </si>
  <si>
    <t>GRADINITA FULG DE NEA</t>
  </si>
  <si>
    <t>GRADINITA HILLARY CLINTON</t>
  </si>
  <si>
    <t>GRADINITA M.AP.N. NR. 1</t>
  </si>
  <si>
    <t>GRADINITA NR. 111</t>
  </si>
  <si>
    <t>GRADINITA NR. 170</t>
  </si>
  <si>
    <t>GRADINITA NR. 208</t>
  </si>
  <si>
    <t>GRADINITA NR. 209</t>
  </si>
  <si>
    <t>GRADINITA NR. 210</t>
  </si>
  <si>
    <t>GRADINITA NR. 217</t>
  </si>
  <si>
    <t>GRADINITA NR. 218</t>
  </si>
  <si>
    <t>GRADINITA NR. 229</t>
  </si>
  <si>
    <t>GRADINITA NR. 230</t>
  </si>
  <si>
    <t>GRADINITA NR. 246</t>
  </si>
  <si>
    <t>GRADINITA NR. 250</t>
  </si>
  <si>
    <t>GRADINITA NR. 272</t>
  </si>
  <si>
    <t>GRADINITA NR. 273</t>
  </si>
  <si>
    <t>GRADINITA NR. 274</t>
  </si>
  <si>
    <t>GRADINITA NR. 40</t>
  </si>
  <si>
    <t>GRADINITA NR. 41</t>
  </si>
  <si>
    <t>GRADINITA NR. 94</t>
  </si>
  <si>
    <t>GRADINITA PARADISUL PITICILOR</t>
  </si>
  <si>
    <t>GRADINITA PRICHINDEL</t>
  </si>
  <si>
    <t>GRADINITA SPIRIDUSII</t>
  </si>
  <si>
    <t>GRADINITA ZANA FLORILOR</t>
  </si>
  <si>
    <t>SCOALA GIMNAZIALA NR. 161</t>
  </si>
  <si>
    <t>SCOALA GIMNAZIALA NR. 163</t>
  </si>
  <si>
    <t>SCOALA GIMNAZIALA NR. 168</t>
  </si>
  <si>
    <t>DATA RAPORTULUI</t>
  </si>
  <si>
    <t>CLS. PREG</t>
  </si>
  <si>
    <t>CLS. I</t>
  </si>
  <si>
    <t>CEOSP</t>
  </si>
  <si>
    <t xml:space="preserve">TOTAL  RECOMANDARI ELIBERATE LA NIVEL DE MUNICIPIU: </t>
  </si>
  <si>
    <t>TOTAL  RECOMANDARI ELIBERATE LA NIVELUL SECTORULUI 1</t>
  </si>
  <si>
    <t>TOTAL  RECOMANDARI ELIBERATE LA NIVELUL SECTORULUI 2</t>
  </si>
  <si>
    <t>TOTAL  RECOMANDARI ELIBERATE LA NIVELUL SECTORULUI 6</t>
  </si>
  <si>
    <t>TOTAL  RECOMANDARI ELIBERATE LA NIVELUL SECTORULUI 5</t>
  </si>
  <si>
    <t>TOTAL  RECOMANDARI ELIBERATE LA NIVELUL SECTORULUI 4</t>
  </si>
  <si>
    <t>TOTAL  RECOMANDARI ELIBERATE LA NIVELUL SECTORULUI 3</t>
  </si>
  <si>
    <t>CMBRAE</t>
  </si>
  <si>
    <t>TOTAL  RECOMANDARI ELIBERATE LA CMBRAE</t>
  </si>
  <si>
    <t>TOTAL  RECOMANDARI SECTOR 1</t>
  </si>
  <si>
    <t>TOTAL  RECOMANDARI SECTOR 2</t>
  </si>
  <si>
    <t>TOTAL  RECOMANDARI CMBRAE</t>
  </si>
  <si>
    <t>TOTAL  RECOMANDARI SECTOR 3</t>
  </si>
  <si>
    <t>TOTAL  RECOMANDARI SECTOR 4</t>
  </si>
  <si>
    <t>TOTAL  RECOMANDARI SECTOR 5</t>
  </si>
  <si>
    <t>Total recomandari eliberate/unitate</t>
  </si>
  <si>
    <t>Total recomandari eliberate/sector</t>
  </si>
  <si>
    <t>CONTROL</t>
  </si>
  <si>
    <t>GRAND TOTAL</t>
  </si>
  <si>
    <t>TOTAL GENERAL / ZILE</t>
  </si>
  <si>
    <t>TOTAL / ZI / TIP DE RECONANDARE</t>
  </si>
  <si>
    <t xml:space="preserve">NOTA: ACEST REGISTRU CONTINE FORMULE DE CALCUL SI LISTE PRESTABILITE. </t>
  </si>
  <si>
    <t xml:space="preserve">ORICE MODIFICARE A STRUCTURII POATE DETERMINA PIERDEREA DATELOR CONTINUTE </t>
  </si>
  <si>
    <t>Tudor Stanciu, Informatician CMBRAE</t>
  </si>
  <si>
    <t>NOTA: ACEST REGISTRU CONTINE FORMULE DE CALCUL SI LISTE PRESTABILITE PROTEJATE PRIN PAROLA</t>
  </si>
  <si>
    <t>UTILIZATORII POT INTRODUCE DATE IN CELULELE DE CULOARE MOV</t>
  </si>
  <si>
    <t>Scoala nr. 115</t>
  </si>
  <si>
    <t>Grad. nr. 269</t>
  </si>
  <si>
    <t>Grad. nr. 72</t>
  </si>
  <si>
    <t>TOTAL GENERAL / TIP DE REOMANDARE</t>
  </si>
  <si>
    <t>TOTAL  RECOMANDARI SECTOR 6</t>
  </si>
  <si>
    <t>26 februarie 2014</t>
  </si>
  <si>
    <t>RECOMANDARI ELIBERATE IN ETAPA I / CMBRAE &amp; SECTOARE</t>
  </si>
  <si>
    <t>CIFRA CONTROL</t>
  </si>
  <si>
    <t>GRADINITA NR 41</t>
  </si>
  <si>
    <t>Gradinia Floare Albastra</t>
  </si>
  <si>
    <t>Gradinita Panseluta</t>
  </si>
  <si>
    <t>Grad. nr. 178</t>
  </si>
  <si>
    <t>GRADINITA NR 208</t>
  </si>
  <si>
    <t>06 martie 2014</t>
  </si>
  <si>
    <t>GRADINITA NR 40</t>
  </si>
  <si>
    <t xml:space="preserve">GRADINITA NR 94 </t>
  </si>
  <si>
    <t>SCOALA GIMNAZIALA NR 161</t>
  </si>
  <si>
    <t>TOTAL</t>
  </si>
  <si>
    <t>SEOSP</t>
  </si>
  <si>
    <t xml:space="preserve">ACEST REGISTRU CONTINE FORMULE SI LISTE PRESTABILITE </t>
  </si>
  <si>
    <t>NOTA!</t>
  </si>
  <si>
    <t>INSTRUCTIUNI!</t>
  </si>
  <si>
    <t>PENTRU PROTEJAREA INTEGRITATII REGISTRULUI ANUMITE FOI DE LUCRU, RANDURI, COLOANE SI/SAU CELULE SUNT PROTEJATE PRIN PAROLA</t>
  </si>
  <si>
    <t>ACEST REGISTRU CONTINE 20 DE FOI DE LUCRU</t>
  </si>
  <si>
    <t>1. DIN COLOANA "UNITATE" SELECTATI UNITATEA SCOLARA IN CARE ATI DESFASURAT ACTIVITATEA DE EVALUARE PSIHOSOMATICA</t>
  </si>
  <si>
    <t>2. IN COLOANELE C, D,E, F (denumite "Numar recomandari pt. cls. Pregatitoare; Numar recomandari pt. cls. I; Numar recomandari pt. Grupa Mare;  Numar recomandari pt. SEOSP) INTRODUCETI CIFRELE REZULTATE IN URMA DESFASURARII ACTIVITATII</t>
  </si>
  <si>
    <t>Numar recomandari pt. SEOSP</t>
  </si>
</sst>
</file>

<file path=xl/styles.xml><?xml version="1.0" encoding="utf-8"?>
<styleSheet xmlns="http://schemas.openxmlformats.org/spreadsheetml/2006/main">
  <numFmts count="2">
    <numFmt numFmtId="164" formatCode="dddd\,\ dd\.mm\.yyyy"/>
    <numFmt numFmtId="165" formatCode="[$-418]d\ mmmm\ yyyy;@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 tint="-0.249977111117893"/>
      <name val="Garamond"/>
      <family val="1"/>
      <charset val="238"/>
    </font>
    <font>
      <b/>
      <sz val="11"/>
      <color theme="0" tint="-0.249977111117893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4"/>
      <color rgb="FF000000"/>
      <name val="Helvetica"/>
      <family val="2"/>
      <charset val="238"/>
    </font>
    <font>
      <i/>
      <sz val="10"/>
      <color theme="1"/>
      <name val="Garamond"/>
      <family val="1"/>
      <charset val="238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Garamond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2" tint="-9.9978637043366805E-2"/>
      <name val="Calibri"/>
      <family val="2"/>
      <scheme val="minor"/>
    </font>
    <font>
      <i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5">
    <xf numFmtId="0" fontId="0" fillId="0" borderId="0" xfId="0"/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</xf>
    <xf numFmtId="0" fontId="28" fillId="33" borderId="19" xfId="0" applyFont="1" applyFill="1" applyBorder="1" applyAlignment="1" applyProtection="1">
      <alignment horizontal="center" vertical="center" wrapText="1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165" fontId="28" fillId="0" borderId="0" xfId="0" applyNumberFormat="1" applyFont="1" applyBorder="1" applyAlignment="1" applyProtection="1">
      <alignment horizontal="center" wrapText="1"/>
    </xf>
    <xf numFmtId="0" fontId="29" fillId="33" borderId="18" xfId="0" applyFont="1" applyFill="1" applyBorder="1" applyAlignment="1" applyProtection="1">
      <alignment horizontal="center" vertical="center" wrapText="1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/>
      <protection locked="0"/>
    </xf>
    <xf numFmtId="14" fontId="28" fillId="0" borderId="0" xfId="0" applyNumberFormat="1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17" xfId="0" applyFont="1" applyFill="1" applyBorder="1" applyAlignment="1" applyProtection="1">
      <alignment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30" fillId="0" borderId="15" xfId="0" applyFont="1" applyBorder="1" applyAlignment="1" applyProtection="1">
      <alignment vertical="center" wrapText="1"/>
      <protection locked="0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28" fillId="35" borderId="40" xfId="0" applyFont="1" applyFill="1" applyBorder="1" applyAlignment="1" applyProtection="1">
      <alignment horizontal="center" vertical="center"/>
    </xf>
    <xf numFmtId="0" fontId="28" fillId="35" borderId="41" xfId="0" applyFont="1" applyFill="1" applyBorder="1" applyAlignment="1" applyProtection="1">
      <alignment horizontal="center" vertical="center"/>
    </xf>
    <xf numFmtId="0" fontId="28" fillId="35" borderId="37" xfId="0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9" fillId="36" borderId="28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/>
    <xf numFmtId="0" fontId="32" fillId="0" borderId="0" xfId="0" applyFont="1" applyAlignment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30" fillId="0" borderId="43" xfId="0" applyFont="1" applyBorder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vertical="center" wrapText="1"/>
      <protection hidden="1"/>
    </xf>
    <xf numFmtId="0" fontId="0" fillId="37" borderId="10" xfId="0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37" borderId="12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37" borderId="15" xfId="0" applyFill="1" applyBorder="1" applyAlignment="1" applyProtection="1">
      <alignment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24" fillId="40" borderId="41" xfId="0" applyFont="1" applyFill="1" applyBorder="1" applyAlignment="1" applyProtection="1">
      <alignment horizontal="center" vertical="center" wrapText="1"/>
      <protection hidden="1"/>
    </xf>
    <xf numFmtId="0" fontId="24" fillId="40" borderId="28" xfId="0" applyFont="1" applyFill="1" applyBorder="1" applyAlignment="1" applyProtection="1">
      <alignment horizontal="center" vertical="center" wrapText="1"/>
      <protection hidden="1"/>
    </xf>
    <xf numFmtId="0" fontId="21" fillId="40" borderId="28" xfId="0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 wrapText="1"/>
      <protection hidden="1"/>
    </xf>
    <xf numFmtId="0" fontId="0" fillId="33" borderId="15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36" fillId="38" borderId="16" xfId="0" applyFont="1" applyFill="1" applyBorder="1" applyAlignment="1" applyProtection="1">
      <alignment horizontal="center" vertical="center" wrapText="1"/>
      <protection hidden="1"/>
    </xf>
    <xf numFmtId="0" fontId="29" fillId="36" borderId="28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21" xfId="0" applyFont="1" applyFill="1" applyBorder="1" applyAlignment="1" applyProtection="1">
      <alignment horizontal="center" vertical="center" wrapText="1"/>
    </xf>
    <xf numFmtId="0" fontId="28" fillId="0" borderId="22" xfId="0" applyFont="1" applyFill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wrapText="1"/>
    </xf>
    <xf numFmtId="0" fontId="28" fillId="0" borderId="0" xfId="0" applyFont="1" applyProtection="1"/>
    <xf numFmtId="0" fontId="28" fillId="0" borderId="0" xfId="0" applyFont="1" applyAlignment="1" applyProtection="1">
      <alignment wrapText="1"/>
    </xf>
    <xf numFmtId="0" fontId="29" fillId="33" borderId="18" xfId="0" applyFont="1" applyFill="1" applyBorder="1" applyAlignment="1" applyProtection="1">
      <alignment horizontal="center" vertical="center" wrapText="1"/>
    </xf>
    <xf numFmtId="0" fontId="29" fillId="33" borderId="19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28" fillId="35" borderId="29" xfId="0" applyFont="1" applyFill="1" applyBorder="1" applyAlignment="1" applyProtection="1">
      <alignment horizontal="center" vertical="center"/>
    </xf>
    <xf numFmtId="0" fontId="29" fillId="34" borderId="28" xfId="0" applyFont="1" applyFill="1" applyBorder="1" applyAlignment="1" applyProtection="1">
      <alignment horizontal="center" vertical="center" wrapText="1"/>
    </xf>
    <xf numFmtId="0" fontId="39" fillId="33" borderId="47" xfId="0" applyFont="1" applyFill="1" applyBorder="1" applyAlignment="1" applyProtection="1">
      <alignment vertical="top"/>
    </xf>
    <xf numFmtId="0" fontId="21" fillId="33" borderId="48" xfId="0" applyFont="1" applyFill="1" applyBorder="1" applyAlignment="1" applyProtection="1">
      <alignment vertical="top"/>
    </xf>
    <xf numFmtId="0" fontId="21" fillId="33" borderId="49" xfId="0" applyFont="1" applyFill="1" applyBorder="1" applyAlignment="1" applyProtection="1">
      <alignment vertical="top"/>
    </xf>
    <xf numFmtId="0" fontId="39" fillId="33" borderId="50" xfId="0" applyFont="1" applyFill="1" applyBorder="1" applyAlignment="1" applyProtection="1">
      <alignment vertical="top"/>
    </xf>
    <xf numFmtId="0" fontId="21" fillId="33" borderId="51" xfId="0" applyFont="1" applyFill="1" applyBorder="1" applyAlignment="1" applyProtection="1">
      <alignment vertical="top"/>
    </xf>
    <xf numFmtId="0" fontId="21" fillId="33" borderId="52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</xf>
    <xf numFmtId="0" fontId="0" fillId="0" borderId="0" xfId="0" applyProtection="1"/>
    <xf numFmtId="164" fontId="38" fillId="35" borderId="16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0" fillId="0" borderId="0" xfId="0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1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Fill="1" applyProtection="1"/>
    <xf numFmtId="164" fontId="20" fillId="0" borderId="16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Protection="1"/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top"/>
    </xf>
    <xf numFmtId="0" fontId="21" fillId="38" borderId="33" xfId="0" applyFont="1" applyFill="1" applyBorder="1" applyAlignment="1" applyProtection="1">
      <alignment vertical="top"/>
    </xf>
    <xf numFmtId="0" fontId="39" fillId="33" borderId="53" xfId="0" applyFont="1" applyFill="1" applyBorder="1" applyAlignment="1" applyProtection="1">
      <alignment vertical="top" wrapText="1"/>
    </xf>
    <xf numFmtId="0" fontId="39" fillId="33" borderId="54" xfId="0" applyFont="1" applyFill="1" applyBorder="1" applyAlignment="1" applyProtection="1">
      <alignment vertical="top" wrapText="1"/>
    </xf>
    <xf numFmtId="0" fontId="40" fillId="0" borderId="0" xfId="0" applyFont="1" applyAlignment="1" applyProtection="1">
      <alignment horizontal="right" vertical="center"/>
    </xf>
    <xf numFmtId="0" fontId="28" fillId="38" borderId="18" xfId="0" applyFont="1" applyFill="1" applyBorder="1" applyAlignment="1" applyProtection="1">
      <alignment horizontal="center" vertical="center" wrapText="1"/>
      <protection locked="0"/>
    </xf>
    <xf numFmtId="0" fontId="28" fillId="38" borderId="12" xfId="0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 applyProtection="1">
      <alignment horizontal="center" vertical="center" wrapText="1"/>
      <protection locked="0"/>
    </xf>
    <xf numFmtId="0" fontId="28" fillId="38" borderId="15" xfId="0" applyFont="1" applyFill="1" applyBorder="1" applyAlignment="1" applyProtection="1">
      <alignment horizontal="center" vertical="center" wrapText="1"/>
      <protection locked="0"/>
    </xf>
    <xf numFmtId="0" fontId="28" fillId="38" borderId="5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36" fillId="41" borderId="12" xfId="0" applyFont="1" applyFill="1" applyBorder="1" applyAlignment="1" applyProtection="1">
      <alignment horizontal="left" vertical="center" wrapText="1"/>
      <protection hidden="1"/>
    </xf>
    <xf numFmtId="0" fontId="36" fillId="41" borderId="20" xfId="0" applyFont="1" applyFill="1" applyBorder="1" applyAlignment="1" applyProtection="1">
      <alignment horizontal="center" vertical="center" wrapText="1"/>
      <protection hidden="1"/>
    </xf>
    <xf numFmtId="0" fontId="36" fillId="41" borderId="10" xfId="0" applyFont="1" applyFill="1" applyBorder="1" applyAlignment="1" applyProtection="1">
      <alignment wrapText="1"/>
      <protection hidden="1"/>
    </xf>
    <xf numFmtId="0" fontId="36" fillId="41" borderId="21" xfId="0" applyFont="1" applyFill="1" applyBorder="1" applyAlignment="1" applyProtection="1">
      <alignment horizontal="center" vertical="center" wrapText="1"/>
      <protection hidden="1"/>
    </xf>
    <xf numFmtId="0" fontId="36" fillId="41" borderId="15" xfId="0" applyFont="1" applyFill="1" applyBorder="1" applyAlignment="1" applyProtection="1">
      <alignment wrapText="1"/>
      <protection hidden="1"/>
    </xf>
    <xf numFmtId="0" fontId="36" fillId="41" borderId="22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Protection="1"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wrapText="1"/>
      <protection hidden="1"/>
    </xf>
    <xf numFmtId="0" fontId="21" fillId="42" borderId="12" xfId="0" applyFont="1" applyFill="1" applyBorder="1" applyAlignment="1" applyProtection="1">
      <alignment horizontal="center" vertical="center" wrapText="1"/>
      <protection hidden="1"/>
    </xf>
    <xf numFmtId="0" fontId="21" fillId="42" borderId="20" xfId="0" applyFont="1" applyFill="1" applyBorder="1" applyAlignment="1" applyProtection="1">
      <alignment horizontal="center" vertical="center" wrapText="1"/>
      <protection hidden="1"/>
    </xf>
    <xf numFmtId="0" fontId="21" fillId="42" borderId="10" xfId="0" applyFont="1" applyFill="1" applyBorder="1" applyAlignment="1" applyProtection="1">
      <alignment horizontal="center" vertical="center" wrapText="1"/>
      <protection hidden="1"/>
    </xf>
    <xf numFmtId="0" fontId="21" fillId="42" borderId="21" xfId="0" applyFont="1" applyFill="1" applyBorder="1" applyAlignment="1" applyProtection="1">
      <alignment horizontal="center" vertical="center" wrapText="1"/>
      <protection hidden="1"/>
    </xf>
    <xf numFmtId="0" fontId="21" fillId="42" borderId="15" xfId="0" applyFont="1" applyFill="1" applyBorder="1" applyAlignment="1" applyProtection="1">
      <alignment horizontal="center" vertical="center" wrapText="1"/>
      <protection hidden="1"/>
    </xf>
    <xf numFmtId="0" fontId="21" fillId="42" borderId="22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Protection="1"/>
    <xf numFmtId="0" fontId="18" fillId="0" borderId="0" xfId="0" applyFont="1" applyFill="1" applyAlignment="1" applyProtection="1">
      <alignment horizontal="center" vertical="center"/>
    </xf>
    <xf numFmtId="0" fontId="36" fillId="0" borderId="0" xfId="0" applyFont="1" applyFill="1" applyProtection="1"/>
    <xf numFmtId="0" fontId="24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/>
    <xf numFmtId="0" fontId="34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36" fillId="0" borderId="0" xfId="0" applyFont="1" applyBorder="1" applyProtection="1"/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5" xfId="0" applyFont="1" applyFill="1" applyBorder="1" applyAlignment="1" applyProtection="1">
      <alignment horizontal="left" vertical="center" wrapText="1"/>
      <protection locked="0"/>
    </xf>
    <xf numFmtId="0" fontId="43" fillId="38" borderId="12" xfId="0" applyFont="1" applyFill="1" applyBorder="1" applyAlignment="1" applyProtection="1">
      <alignment horizontal="center" vertical="center" wrapText="1"/>
      <protection locked="0"/>
    </xf>
    <xf numFmtId="0" fontId="43" fillId="38" borderId="10" xfId="0" applyFont="1" applyFill="1" applyBorder="1" applyAlignment="1" applyProtection="1">
      <alignment horizontal="center" vertical="center" wrapText="1"/>
      <protection locked="0"/>
    </xf>
    <xf numFmtId="0" fontId="43" fillId="38" borderId="15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29" fillId="36" borderId="28" xfId="0" applyFont="1" applyFill="1" applyBorder="1" applyAlignment="1" applyProtection="1">
      <alignment horizontal="center" vertical="center" wrapText="1"/>
    </xf>
    <xf numFmtId="0" fontId="0" fillId="37" borderId="44" xfId="0" applyFill="1" applyBorder="1" applyAlignment="1" applyProtection="1">
      <alignment vertical="center" wrapText="1"/>
      <protection hidden="1"/>
    </xf>
    <xf numFmtId="0" fontId="0" fillId="37" borderId="45" xfId="0" applyFill="1" applyBorder="1" applyAlignment="1" applyProtection="1">
      <alignment vertical="center" wrapText="1"/>
      <protection hidden="1"/>
    </xf>
    <xf numFmtId="0" fontId="0" fillId="37" borderId="46" xfId="0" applyFill="1" applyBorder="1" applyAlignment="1" applyProtection="1">
      <alignment vertical="center" wrapText="1"/>
      <protection hidden="1"/>
    </xf>
    <xf numFmtId="0" fontId="21" fillId="42" borderId="0" xfId="0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ill="1" applyBorder="1" applyAlignment="1" applyProtection="1">
      <alignment horizontal="center" vertical="center" wrapText="1"/>
      <protection hidden="1"/>
    </xf>
    <xf numFmtId="9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28" xfId="0" applyFont="1" applyFill="1" applyBorder="1" applyAlignment="1" applyProtection="1">
      <alignment horizontal="center" vertical="center" wrapText="1"/>
    </xf>
    <xf numFmtId="0" fontId="28" fillId="35" borderId="29" xfId="0" applyFont="1" applyFill="1" applyBorder="1" applyAlignment="1" applyProtection="1">
      <alignment horizontal="center" vertical="center" wrapText="1"/>
    </xf>
    <xf numFmtId="0" fontId="28" fillId="35" borderId="31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35" borderId="29" xfId="0" applyFont="1" applyFill="1" applyBorder="1" applyAlignment="1" applyProtection="1">
      <alignment horizontal="left" vertical="center" wrapText="1"/>
    </xf>
    <xf numFmtId="0" fontId="28" fillId="35" borderId="31" xfId="0" applyFont="1" applyFill="1" applyBorder="1" applyAlignment="1" applyProtection="1">
      <alignment horizontal="left" vertical="center" wrapText="1"/>
    </xf>
    <xf numFmtId="0" fontId="29" fillId="33" borderId="26" xfId="0" applyFont="1" applyFill="1" applyBorder="1" applyAlignment="1" applyProtection="1">
      <alignment horizontal="center" vertical="center"/>
    </xf>
    <xf numFmtId="0" fontId="29" fillId="33" borderId="27" xfId="0" applyFont="1" applyFill="1" applyBorder="1" applyAlignment="1" applyProtection="1">
      <alignment horizontal="center" vertical="center"/>
    </xf>
    <xf numFmtId="0" fontId="29" fillId="33" borderId="28" xfId="0" applyFont="1" applyFill="1" applyBorder="1" applyAlignment="1" applyProtection="1">
      <alignment horizontal="center" vertical="center"/>
    </xf>
    <xf numFmtId="0" fontId="29" fillId="33" borderId="26" xfId="0" applyFont="1" applyFill="1" applyBorder="1" applyAlignment="1" applyProtection="1">
      <alignment horizontal="center" vertical="center" wrapText="1"/>
    </xf>
    <xf numFmtId="0" fontId="29" fillId="33" borderId="27" xfId="0" applyFont="1" applyFill="1" applyBorder="1" applyAlignment="1" applyProtection="1">
      <alignment horizontal="center" vertical="center" wrapText="1"/>
    </xf>
    <xf numFmtId="0" fontId="29" fillId="33" borderId="28" xfId="0" applyFont="1" applyFill="1" applyBorder="1" applyAlignment="1" applyProtection="1">
      <alignment horizontal="center" vertical="center" wrapText="1"/>
    </xf>
    <xf numFmtId="0" fontId="29" fillId="34" borderId="0" xfId="0" applyFont="1" applyFill="1" applyBorder="1" applyAlignment="1" applyProtection="1">
      <alignment horizontal="center" vertical="center" wrapText="1"/>
    </xf>
    <xf numFmtId="0" fontId="29" fillId="34" borderId="39" xfId="0" applyFont="1" applyFill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36" borderId="35" xfId="0" applyFont="1" applyFill="1" applyBorder="1" applyAlignment="1" applyProtection="1">
      <alignment horizontal="center" vertical="center" wrapText="1"/>
    </xf>
    <xf numFmtId="0" fontId="29" fillId="36" borderId="42" xfId="0" applyFont="1" applyFill="1" applyBorder="1" applyAlignment="1" applyProtection="1">
      <alignment horizontal="center" vertical="center" wrapText="1"/>
    </xf>
    <xf numFmtId="0" fontId="29" fillId="36" borderId="37" xfId="0" applyFont="1" applyFill="1" applyBorder="1" applyAlignment="1" applyProtection="1">
      <alignment horizontal="center" vertical="center" wrapText="1"/>
    </xf>
    <xf numFmtId="0" fontId="29" fillId="36" borderId="41" xfId="0" applyFont="1" applyFill="1" applyBorder="1" applyAlignment="1" applyProtection="1">
      <alignment horizontal="center" vertical="center" wrapText="1"/>
    </xf>
    <xf numFmtId="0" fontId="28" fillId="35" borderId="37" xfId="0" applyFont="1" applyFill="1" applyBorder="1" applyAlignment="1" applyProtection="1">
      <alignment horizontal="center" vertical="center" wrapText="1"/>
    </xf>
    <xf numFmtId="0" fontId="28" fillId="35" borderId="40" xfId="0" applyFont="1" applyFill="1" applyBorder="1" applyAlignment="1" applyProtection="1">
      <alignment horizontal="center" vertical="center" wrapText="1"/>
    </xf>
    <xf numFmtId="0" fontId="29" fillId="36" borderId="26" xfId="0" applyFont="1" applyFill="1" applyBorder="1" applyAlignment="1" applyProtection="1">
      <alignment horizontal="center" vertical="center" wrapText="1"/>
    </xf>
    <xf numFmtId="0" fontId="29" fillId="36" borderId="27" xfId="0" applyFont="1" applyFill="1" applyBorder="1" applyAlignment="1" applyProtection="1">
      <alignment horizontal="center" vertical="center" wrapText="1"/>
    </xf>
    <xf numFmtId="0" fontId="29" fillId="36" borderId="28" xfId="0" applyFont="1" applyFill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9" fillId="33" borderId="42" xfId="0" applyFont="1" applyFill="1" applyBorder="1" applyAlignment="1" applyProtection="1">
      <alignment horizontal="center" vertical="center"/>
    </xf>
    <xf numFmtId="0" fontId="29" fillId="33" borderId="39" xfId="0" applyFont="1" applyFill="1" applyBorder="1" applyAlignment="1" applyProtection="1">
      <alignment horizontal="center" vertical="center"/>
    </xf>
    <xf numFmtId="0" fontId="29" fillId="33" borderId="41" xfId="0" applyFont="1" applyFill="1" applyBorder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</xf>
    <xf numFmtId="0" fontId="29" fillId="33" borderId="20" xfId="0" applyFont="1" applyFill="1" applyBorder="1" applyAlignment="1" applyProtection="1">
      <alignment horizontal="center" vertical="center"/>
    </xf>
    <xf numFmtId="0" fontId="29" fillId="33" borderId="21" xfId="0" applyFont="1" applyFill="1" applyBorder="1" applyAlignment="1" applyProtection="1">
      <alignment horizontal="center" vertical="center"/>
    </xf>
    <xf numFmtId="0" fontId="29" fillId="33" borderId="22" xfId="0" applyFont="1" applyFill="1" applyBorder="1" applyAlignment="1" applyProtection="1">
      <alignment horizontal="center" vertic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1" fillId="42" borderId="11" xfId="0" applyFont="1" applyFill="1" applyBorder="1" applyAlignment="1" applyProtection="1">
      <alignment horizontal="center" vertical="center" wrapText="1"/>
      <protection hidden="1"/>
    </xf>
    <xf numFmtId="0" fontId="21" fillId="42" borderId="13" xfId="0" applyFont="1" applyFill="1" applyBorder="1" applyAlignment="1" applyProtection="1">
      <alignment horizontal="center" vertical="center" wrapText="1"/>
      <protection hidden="1"/>
    </xf>
    <xf numFmtId="0" fontId="21" fillId="42" borderId="14" xfId="0" applyFont="1" applyFill="1" applyBorder="1" applyAlignment="1" applyProtection="1">
      <alignment horizontal="center" vertical="center" wrapText="1"/>
      <protection hidden="1"/>
    </xf>
    <xf numFmtId="0" fontId="0" fillId="37" borderId="11" xfId="0" applyFill="1" applyBorder="1" applyAlignment="1" applyProtection="1">
      <alignment horizontal="center" vertical="center" wrapText="1"/>
      <protection hidden="1"/>
    </xf>
    <xf numFmtId="0" fontId="0" fillId="37" borderId="13" xfId="0" applyFill="1" applyBorder="1" applyAlignment="1" applyProtection="1">
      <alignment horizontal="center" vertical="center" wrapText="1"/>
      <protection hidden="1"/>
    </xf>
    <xf numFmtId="0" fontId="0" fillId="37" borderId="14" xfId="0" applyFill="1" applyBorder="1" applyAlignment="1" applyProtection="1">
      <alignment horizontal="center" vertical="center" wrapText="1"/>
      <protection hidden="1"/>
    </xf>
    <xf numFmtId="0" fontId="24" fillId="40" borderId="37" xfId="0" applyFont="1" applyFill="1" applyBorder="1" applyAlignment="1" applyProtection="1">
      <alignment horizontal="left" vertical="center" wrapText="1"/>
      <protection hidden="1"/>
    </xf>
    <xf numFmtId="0" fontId="24" fillId="40" borderId="41" xfId="0" applyFont="1" applyFill="1" applyBorder="1" applyAlignment="1" applyProtection="1">
      <alignment horizontal="left" vertical="center" wrapText="1"/>
      <protection hidden="1"/>
    </xf>
    <xf numFmtId="0" fontId="36" fillId="38" borderId="29" xfId="0" applyFont="1" applyFill="1" applyBorder="1" applyAlignment="1" applyProtection="1">
      <alignment horizontal="left" vertical="center" wrapText="1"/>
      <protection hidden="1"/>
    </xf>
    <xf numFmtId="0" fontId="36" fillId="38" borderId="30" xfId="0" applyFont="1" applyFill="1" applyBorder="1" applyAlignment="1" applyProtection="1">
      <alignment horizontal="left" vertical="center" wrapText="1"/>
      <protection hidden="1"/>
    </xf>
    <xf numFmtId="0" fontId="25" fillId="40" borderId="37" xfId="0" applyFont="1" applyFill="1" applyBorder="1" applyAlignment="1" applyProtection="1">
      <alignment horizontal="left" vertical="center" wrapText="1"/>
      <protection hidden="1"/>
    </xf>
    <xf numFmtId="0" fontId="21" fillId="40" borderId="40" xfId="0" applyFont="1" applyFill="1" applyBorder="1" applyAlignment="1" applyProtection="1">
      <alignment horizontal="left" vertical="center" wrapText="1"/>
      <protection hidden="1"/>
    </xf>
    <xf numFmtId="0" fontId="36" fillId="41" borderId="11" xfId="0" applyFont="1" applyFill="1" applyBorder="1" applyAlignment="1" applyProtection="1">
      <alignment horizontal="center" vertical="center" wrapText="1"/>
      <protection hidden="1"/>
    </xf>
    <xf numFmtId="0" fontId="36" fillId="41" borderId="13" xfId="0" applyFont="1" applyFill="1" applyBorder="1" applyAlignment="1" applyProtection="1">
      <alignment horizontal="center" vertical="center" wrapText="1"/>
      <protection hidden="1"/>
    </xf>
    <xf numFmtId="0" fontId="36" fillId="41" borderId="14" xfId="0" applyFont="1" applyFill="1" applyBorder="1" applyAlignment="1" applyProtection="1">
      <alignment horizontal="center" vertical="center" wrapText="1"/>
      <protection hidden="1"/>
    </xf>
    <xf numFmtId="0" fontId="0" fillId="37" borderId="44" xfId="0" applyFill="1" applyBorder="1" applyAlignment="1" applyProtection="1">
      <alignment horizontal="center" vertical="center" wrapText="1"/>
      <protection hidden="1"/>
    </xf>
    <xf numFmtId="0" fontId="0" fillId="37" borderId="45" xfId="0" applyFill="1" applyBorder="1" applyAlignment="1" applyProtection="1">
      <alignment horizontal="center" vertical="center" wrapText="1"/>
      <protection hidden="1"/>
    </xf>
    <xf numFmtId="0" fontId="0" fillId="37" borderId="46" xfId="0" applyFill="1" applyBorder="1" applyAlignment="1" applyProtection="1">
      <alignment horizontal="center" vertical="center" wrapText="1"/>
      <protection hidden="1"/>
    </xf>
    <xf numFmtId="0" fontId="37" fillId="35" borderId="17" xfId="0" applyFont="1" applyFill="1" applyBorder="1" applyAlignment="1" applyProtection="1">
      <alignment horizontal="center" vertical="center" wrapText="1"/>
    </xf>
    <xf numFmtId="0" fontId="37" fillId="35" borderId="19" xfId="0" applyFont="1" applyFill="1" applyBorder="1" applyAlignment="1" applyProtection="1">
      <alignment horizontal="center" vertical="center" wrapText="1"/>
    </xf>
    <xf numFmtId="0" fontId="21" fillId="39" borderId="0" xfId="0" applyFont="1" applyFill="1" applyAlignment="1" applyProtection="1">
      <alignment horizontal="center" vertical="center"/>
    </xf>
    <xf numFmtId="0" fontId="35" fillId="39" borderId="0" xfId="0" applyFont="1" applyFill="1" applyAlignment="1" applyProtection="1">
      <alignment horizontal="center" vertical="center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38" borderId="18" xfId="0" applyFont="1" applyFill="1" applyBorder="1" applyAlignment="1" applyProtection="1">
      <alignment horizontal="center" vertical="center" wrapText="1"/>
      <protection locked="0"/>
    </xf>
    <xf numFmtId="0" fontId="28" fillId="35" borderId="29" xfId="0" applyFont="1" applyFill="1" applyBorder="1" applyAlignment="1" applyProtection="1">
      <alignment horizontal="left" vertical="center" wrapText="1"/>
      <protection locked="0"/>
    </xf>
    <xf numFmtId="0" fontId="28" fillId="35" borderId="31" xfId="0" applyFont="1" applyFill="1" applyBorder="1" applyAlignment="1" applyProtection="1">
      <alignment horizontal="left" vertical="center" wrapText="1"/>
      <protection locked="0"/>
    </xf>
    <xf numFmtId="0" fontId="28" fillId="35" borderId="31" xfId="0" applyFont="1" applyFill="1" applyBorder="1" applyAlignment="1" applyProtection="1">
      <alignment horizontal="center" vertical="center"/>
      <protection locked="0"/>
    </xf>
    <xf numFmtId="0" fontId="28" fillId="35" borderId="30" xfId="0" applyFont="1" applyFill="1" applyBorder="1" applyAlignment="1" applyProtection="1">
      <alignment horizontal="center" vertical="center"/>
      <protection locked="0"/>
    </xf>
    <xf numFmtId="0" fontId="28" fillId="35" borderId="29" xfId="0" applyFont="1" applyFill="1" applyBorder="1" applyAlignment="1" applyProtection="1">
      <alignment horizontal="center" vertical="center" wrapText="1"/>
      <protection locked="0"/>
    </xf>
    <xf numFmtId="0" fontId="28" fillId="35" borderId="31" xfId="0" applyFont="1" applyFill="1" applyBorder="1" applyAlignment="1" applyProtection="1">
      <alignment horizontal="center" vertical="center" wrapText="1"/>
      <protection locked="0"/>
    </xf>
    <xf numFmtId="0" fontId="28" fillId="35" borderId="29" xfId="0" applyFont="1" applyFill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 applyProtection="1">
      <alignment horizontal="left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30" fillId="0" borderId="33" xfId="0" applyFont="1" applyFill="1" applyBorder="1" applyAlignment="1" applyProtection="1">
      <alignment horizontal="left" vertical="center" wrapText="1"/>
      <protection locked="0"/>
    </xf>
    <xf numFmtId="0" fontId="30" fillId="0" borderId="34" xfId="0" applyFont="1" applyFill="1" applyBorder="1" applyAlignment="1" applyProtection="1">
      <alignment horizontal="left" vertical="center" wrapText="1"/>
      <protection locked="0"/>
    </xf>
    <xf numFmtId="0" fontId="28" fillId="35" borderId="37" xfId="0" applyFont="1" applyFill="1" applyBorder="1" applyAlignment="1" applyProtection="1">
      <alignment horizontal="center" vertical="center" wrapText="1"/>
      <protection locked="0"/>
    </xf>
    <xf numFmtId="0" fontId="28" fillId="35" borderId="40" xfId="0" applyFont="1" applyFill="1" applyBorder="1" applyAlignment="1" applyProtection="1">
      <alignment horizontal="center" vertical="center" wrapText="1"/>
      <protection locked="0"/>
    </xf>
    <xf numFmtId="0" fontId="28" fillId="35" borderId="37" xfId="0" applyFont="1" applyFill="1" applyBorder="1" applyAlignment="1" applyProtection="1">
      <alignment horizontal="center" vertical="center"/>
      <protection locked="0"/>
    </xf>
    <xf numFmtId="0" fontId="28" fillId="35" borderId="40" xfId="0" applyFont="1" applyFill="1" applyBorder="1" applyAlignment="1" applyProtection="1">
      <alignment horizontal="center" vertical="center"/>
      <protection locked="0"/>
    </xf>
    <xf numFmtId="0" fontId="28" fillId="35" borderId="4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45" fillId="0" borderId="0" xfId="0" applyFont="1" applyProtection="1"/>
    <xf numFmtId="0" fontId="28" fillId="38" borderId="0" xfId="0" applyFont="1" applyFill="1" applyAlignment="1" applyProtection="1">
      <alignment vertical="center"/>
      <protection locked="0"/>
    </xf>
    <xf numFmtId="0" fontId="28" fillId="38" borderId="0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CC"/>
      <color rgb="FF99FF33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Recomandari eliberate zilnic la CMBRAE si  in sectorele 1-6</a:t>
            </a:r>
          </a:p>
        </c:rich>
      </c:tx>
      <c:layout>
        <c:manualLayout>
          <c:xMode val="edge"/>
          <c:yMode val="edge"/>
          <c:x val="0.34581089257850589"/>
          <c:y val="5.2809602199480284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'grafice-statistica'!$B$8</c:f>
              <c:strCache>
                <c:ptCount val="1"/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'grafice-statistica'!$B$9:$B$49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strRef>
              <c:f>'grafice-statistica'!$C$8</c:f>
              <c:strCache>
                <c:ptCount val="1"/>
                <c:pt idx="0">
                  <c:v>Tuesday, 18.02.2014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'grafice-statistica'!$C$9:$C$49</c:f>
              <c:numCache>
                <c:formatCode>dddd\,\ dd\.mm\.yyyy</c:formatCode>
                <c:ptCount val="13"/>
                <c:pt idx="0" formatCode="General">
                  <c:v>23</c:v>
                </c:pt>
                <c:pt idx="2" formatCode="General">
                  <c:v>0</c:v>
                </c:pt>
                <c:pt idx="4" formatCode="General">
                  <c:v>0</c:v>
                </c:pt>
                <c:pt idx="6" formatCode="General">
                  <c:v>0</c:v>
                </c:pt>
                <c:pt idx="8" formatCode="General">
                  <c:v>0</c:v>
                </c:pt>
                <c:pt idx="10" formatCode="General">
                  <c:v>0</c:v>
                </c:pt>
                <c:pt idx="1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'grafice-statistica'!$D$8</c:f>
              <c:strCache>
                <c:ptCount val="1"/>
                <c:pt idx="0">
                  <c:v>Wednesday, 19.02.2014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'grafice-statistica'!$D$9:$D$49</c:f>
              <c:numCache>
                <c:formatCode>dddd\,\ dd\.mm\.yyyy</c:formatCode>
                <c:ptCount val="13"/>
                <c:pt idx="0" formatCode="General">
                  <c:v>68</c:v>
                </c:pt>
                <c:pt idx="2" formatCode="General">
                  <c:v>47</c:v>
                </c:pt>
                <c:pt idx="4" formatCode="General">
                  <c:v>48</c:v>
                </c:pt>
                <c:pt idx="6" formatCode="General">
                  <c:v>50</c:v>
                </c:pt>
                <c:pt idx="8" formatCode="General">
                  <c:v>69</c:v>
                </c:pt>
                <c:pt idx="10" formatCode="General">
                  <c:v>88</c:v>
                </c:pt>
                <c:pt idx="12" formatCode="General">
                  <c:v>41</c:v>
                </c:pt>
              </c:numCache>
            </c:numRef>
          </c:val>
        </c:ser>
        <c:ser>
          <c:idx val="3"/>
          <c:order val="3"/>
          <c:tx>
            <c:strRef>
              <c:f>'grafice-statistica'!$E$8</c:f>
              <c:strCache>
                <c:ptCount val="1"/>
                <c:pt idx="0">
                  <c:v>Thursday, 20.02.2014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'grafice-statistica'!$E$9:$E$49</c:f>
              <c:numCache>
                <c:formatCode>dddd\,\ dd\.mm\.yyyy</c:formatCode>
                <c:ptCount val="13"/>
                <c:pt idx="0" formatCode="General">
                  <c:v>77</c:v>
                </c:pt>
                <c:pt idx="2" formatCode="General">
                  <c:v>53</c:v>
                </c:pt>
                <c:pt idx="4" formatCode="General">
                  <c:v>54</c:v>
                </c:pt>
                <c:pt idx="6" formatCode="General">
                  <c:v>56</c:v>
                </c:pt>
                <c:pt idx="8" formatCode="General">
                  <c:v>80</c:v>
                </c:pt>
                <c:pt idx="10" formatCode="General">
                  <c:v>53</c:v>
                </c:pt>
                <c:pt idx="12" formatCode="General">
                  <c:v>35</c:v>
                </c:pt>
              </c:numCache>
            </c:numRef>
          </c:val>
        </c:ser>
        <c:ser>
          <c:idx val="4"/>
          <c:order val="4"/>
          <c:tx>
            <c:strRef>
              <c:f>'grafice-statistica'!$F$8</c:f>
              <c:strCache>
                <c:ptCount val="1"/>
                <c:pt idx="0">
                  <c:v>Friday, 21.02.2014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'grafice-statistica'!$F$9:$F$49</c:f>
              <c:numCache>
                <c:formatCode>dddd\,\ dd\.mm\.yyyy</c:formatCode>
                <c:ptCount val="13"/>
                <c:pt idx="0" formatCode="General">
                  <c:v>91</c:v>
                </c:pt>
                <c:pt idx="2" formatCode="General">
                  <c:v>46</c:v>
                </c:pt>
                <c:pt idx="4" formatCode="General">
                  <c:v>55</c:v>
                </c:pt>
                <c:pt idx="6" formatCode="General">
                  <c:v>106</c:v>
                </c:pt>
                <c:pt idx="8" formatCode="General">
                  <c:v>65</c:v>
                </c:pt>
                <c:pt idx="10" formatCode="General">
                  <c:v>24</c:v>
                </c:pt>
                <c:pt idx="12" formatCode="General">
                  <c:v>46</c:v>
                </c:pt>
              </c:numCache>
            </c:numRef>
          </c:val>
        </c:ser>
        <c:ser>
          <c:idx val="5"/>
          <c:order val="5"/>
          <c:tx>
            <c:strRef>
              <c:f>'grafice-statistica'!$G$8</c:f>
              <c:strCache>
                <c:ptCount val="1"/>
                <c:pt idx="0">
                  <c:v>Monday, 24.02.2014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'grafice-statistica'!$G$9:$G$49</c:f>
              <c:numCache>
                <c:formatCode>dddd\,\ dd\.mm\.yyyy</c:formatCode>
                <c:ptCount val="13"/>
                <c:pt idx="0" formatCode="General">
                  <c:v>95</c:v>
                </c:pt>
                <c:pt idx="2" formatCode="General">
                  <c:v>37</c:v>
                </c:pt>
                <c:pt idx="4" formatCode="General">
                  <c:v>45</c:v>
                </c:pt>
                <c:pt idx="6" formatCode="General">
                  <c:v>43</c:v>
                </c:pt>
                <c:pt idx="8" formatCode="General">
                  <c:v>20</c:v>
                </c:pt>
                <c:pt idx="10" formatCode="General">
                  <c:v>59</c:v>
                </c:pt>
                <c:pt idx="12" formatCode="General">
                  <c:v>38</c:v>
                </c:pt>
              </c:numCache>
            </c:numRef>
          </c:val>
        </c:ser>
        <c:ser>
          <c:idx val="6"/>
          <c:order val="6"/>
          <c:tx>
            <c:strRef>
              <c:f>'grafice-statistica'!$H$8</c:f>
              <c:strCache>
                <c:ptCount val="1"/>
                <c:pt idx="0">
                  <c:v>Tuesday, 25.02.2014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'grafice-statistica'!$H$9:$H$49</c:f>
              <c:numCache>
                <c:formatCode>dddd\,\ dd\.mm\.yyyy</c:formatCode>
                <c:ptCount val="13"/>
                <c:pt idx="0" formatCode="General">
                  <c:v>83</c:v>
                </c:pt>
                <c:pt idx="2" formatCode="General">
                  <c:v>47</c:v>
                </c:pt>
                <c:pt idx="4" formatCode="General">
                  <c:v>100</c:v>
                </c:pt>
                <c:pt idx="6" formatCode="General">
                  <c:v>27</c:v>
                </c:pt>
                <c:pt idx="8" formatCode="General">
                  <c:v>21</c:v>
                </c:pt>
                <c:pt idx="10" formatCode="General">
                  <c:v>49</c:v>
                </c:pt>
                <c:pt idx="12" formatCode="General">
                  <c:v>88</c:v>
                </c:pt>
              </c:numCache>
            </c:numRef>
          </c:val>
        </c:ser>
        <c:ser>
          <c:idx val="7"/>
          <c:order val="7"/>
          <c:tx>
            <c:strRef>
              <c:f>'grafice-statistica'!$I$8</c:f>
              <c:strCache>
                <c:ptCount val="1"/>
                <c:pt idx="0">
                  <c:v>Wednesday, 26.02.2014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'grafice-statistica'!$I$9:$I$49</c:f>
              <c:numCache>
                <c:formatCode>dddd\,\ dd\.mm\.yyyy</c:formatCode>
                <c:ptCount val="13"/>
                <c:pt idx="0" formatCode="General">
                  <c:v>82</c:v>
                </c:pt>
                <c:pt idx="2" formatCode="General">
                  <c:v>52</c:v>
                </c:pt>
                <c:pt idx="4" formatCode="General">
                  <c:v>63</c:v>
                </c:pt>
                <c:pt idx="6" formatCode="General">
                  <c:v>88</c:v>
                </c:pt>
                <c:pt idx="8" formatCode="General">
                  <c:v>27</c:v>
                </c:pt>
                <c:pt idx="10" formatCode="General">
                  <c:v>30</c:v>
                </c:pt>
                <c:pt idx="12" formatCode="General">
                  <c:v>51</c:v>
                </c:pt>
              </c:numCache>
            </c:numRef>
          </c:val>
        </c:ser>
        <c:ser>
          <c:idx val="8"/>
          <c:order val="8"/>
          <c:tx>
            <c:strRef>
              <c:f>'grafice-statistica'!$J$8</c:f>
              <c:strCache>
                <c:ptCount val="1"/>
                <c:pt idx="0">
                  <c:v>Thursday, 27.02.2014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'grafice-statistica'!$J$9:$J$49</c:f>
              <c:numCache>
                <c:formatCode>dddd\,\ dd\.mm\.yyyy</c:formatCode>
                <c:ptCount val="13"/>
                <c:pt idx="0" formatCode="General">
                  <c:v>109</c:v>
                </c:pt>
                <c:pt idx="2" formatCode="General">
                  <c:v>50</c:v>
                </c:pt>
                <c:pt idx="4" formatCode="General">
                  <c:v>31</c:v>
                </c:pt>
                <c:pt idx="6" formatCode="General">
                  <c:v>66</c:v>
                </c:pt>
                <c:pt idx="8" formatCode="General">
                  <c:v>53</c:v>
                </c:pt>
                <c:pt idx="10" formatCode="General">
                  <c:v>67</c:v>
                </c:pt>
                <c:pt idx="12" formatCode="General">
                  <c:v>73</c:v>
                </c:pt>
              </c:numCache>
            </c:numRef>
          </c:val>
        </c:ser>
        <c:ser>
          <c:idx val="9"/>
          <c:order val="9"/>
          <c:tx>
            <c:strRef>
              <c:f>'grafice-statistica'!$K$8</c:f>
              <c:strCache>
                <c:ptCount val="1"/>
                <c:pt idx="0">
                  <c:v>Friday, 28.02.2014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'grafice-statistica'!$K$9:$K$49</c:f>
              <c:numCache>
                <c:formatCode>dddd\,\ dd\.mm\.yyyy</c:formatCode>
                <c:ptCount val="13"/>
                <c:pt idx="0" formatCode="General">
                  <c:v>99</c:v>
                </c:pt>
                <c:pt idx="2" formatCode="General">
                  <c:v>11</c:v>
                </c:pt>
                <c:pt idx="4" formatCode="General">
                  <c:v>40</c:v>
                </c:pt>
                <c:pt idx="6" formatCode="General">
                  <c:v>109</c:v>
                </c:pt>
                <c:pt idx="8" formatCode="General">
                  <c:v>82</c:v>
                </c:pt>
                <c:pt idx="10" formatCode="General">
                  <c:v>81</c:v>
                </c:pt>
                <c:pt idx="12" formatCode="General">
                  <c:v>56</c:v>
                </c:pt>
              </c:numCache>
            </c:numRef>
          </c:val>
        </c:ser>
        <c:ser>
          <c:idx val="10"/>
          <c:order val="10"/>
          <c:tx>
            <c:strRef>
              <c:f>'grafice-statistica'!$L$8</c:f>
              <c:strCache>
                <c:ptCount val="1"/>
                <c:pt idx="0">
                  <c:v>Monday, 03.03.2014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'grafice-statistica'!$L$9:$L$49</c:f>
              <c:numCache>
                <c:formatCode>dddd\,\ dd\.mm\.yyyy</c:formatCode>
                <c:ptCount val="13"/>
                <c:pt idx="0" formatCode="General">
                  <c:v>110</c:v>
                </c:pt>
                <c:pt idx="2" formatCode="General">
                  <c:v>59</c:v>
                </c:pt>
                <c:pt idx="4" formatCode="General">
                  <c:v>59</c:v>
                </c:pt>
                <c:pt idx="6" formatCode="General">
                  <c:v>60</c:v>
                </c:pt>
                <c:pt idx="8" formatCode="General">
                  <c:v>94</c:v>
                </c:pt>
                <c:pt idx="10" formatCode="General">
                  <c:v>37</c:v>
                </c:pt>
                <c:pt idx="12" formatCode="General">
                  <c:v>58</c:v>
                </c:pt>
              </c:numCache>
            </c:numRef>
          </c:val>
        </c:ser>
        <c:ser>
          <c:idx val="11"/>
          <c:order val="11"/>
          <c:tx>
            <c:strRef>
              <c:f>'grafice-statistica'!$M$8</c:f>
              <c:strCache>
                <c:ptCount val="1"/>
                <c:pt idx="0">
                  <c:v>Tuesday, 04.03.2014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'grafice-statistica'!$M$9:$M$49</c:f>
              <c:numCache>
                <c:formatCode>dddd\,\ dd\.mm\.yyyy</c:formatCode>
                <c:ptCount val="13"/>
                <c:pt idx="0" formatCode="General">
                  <c:v>114</c:v>
                </c:pt>
                <c:pt idx="2" formatCode="General">
                  <c:v>54</c:v>
                </c:pt>
                <c:pt idx="4" formatCode="General">
                  <c:v>59</c:v>
                </c:pt>
                <c:pt idx="6" formatCode="General">
                  <c:v>33</c:v>
                </c:pt>
                <c:pt idx="8" formatCode="General">
                  <c:v>16</c:v>
                </c:pt>
                <c:pt idx="10" formatCode="General">
                  <c:v>43</c:v>
                </c:pt>
                <c:pt idx="12" formatCode="General">
                  <c:v>45</c:v>
                </c:pt>
              </c:numCache>
            </c:numRef>
          </c:val>
        </c:ser>
        <c:ser>
          <c:idx val="12"/>
          <c:order val="12"/>
          <c:tx>
            <c:strRef>
              <c:f>'grafice-statistica'!$N$8</c:f>
              <c:strCache>
                <c:ptCount val="1"/>
                <c:pt idx="0">
                  <c:v>Wednesday, 05.03.2014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'grafice-statistica'!$N$9:$N$49</c:f>
              <c:numCache>
                <c:formatCode>dddd\,\ dd\.mm\.yyyy</c:formatCode>
                <c:ptCount val="13"/>
                <c:pt idx="0" formatCode="General">
                  <c:v>117</c:v>
                </c:pt>
                <c:pt idx="2" formatCode="General">
                  <c:v>33</c:v>
                </c:pt>
                <c:pt idx="4" formatCode="General">
                  <c:v>37</c:v>
                </c:pt>
                <c:pt idx="6" formatCode="General">
                  <c:v>36</c:v>
                </c:pt>
                <c:pt idx="8" formatCode="General">
                  <c:v>56</c:v>
                </c:pt>
                <c:pt idx="10" formatCode="General">
                  <c:v>20</c:v>
                </c:pt>
                <c:pt idx="12" formatCode="General">
                  <c:v>57</c:v>
                </c:pt>
              </c:numCache>
            </c:numRef>
          </c:val>
        </c:ser>
        <c:ser>
          <c:idx val="13"/>
          <c:order val="13"/>
          <c:tx>
            <c:strRef>
              <c:f>'grafice-statistica'!$O$8</c:f>
              <c:strCache>
                <c:ptCount val="1"/>
                <c:pt idx="0">
                  <c:v>Thursday, 06.03.2014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'grafice-statistica'!$O$9:$O$49</c:f>
              <c:numCache>
                <c:formatCode>dddd\,\ dd\.mm\.yyyy</c:formatCode>
                <c:ptCount val="13"/>
                <c:pt idx="0" formatCode="General">
                  <c:v>112</c:v>
                </c:pt>
                <c:pt idx="2" formatCode="General">
                  <c:v>32</c:v>
                </c:pt>
                <c:pt idx="4" formatCode="General">
                  <c:v>62</c:v>
                </c:pt>
                <c:pt idx="6" formatCode="General">
                  <c:v>29</c:v>
                </c:pt>
                <c:pt idx="8" formatCode="General">
                  <c:v>17</c:v>
                </c:pt>
                <c:pt idx="10" formatCode="General">
                  <c:v>23</c:v>
                </c:pt>
                <c:pt idx="12" formatCode="General">
                  <c:v>54</c:v>
                </c:pt>
              </c:numCache>
            </c:numRef>
          </c:val>
        </c:ser>
        <c:ser>
          <c:idx val="14"/>
          <c:order val="14"/>
          <c:tx>
            <c:strRef>
              <c:f>'grafice-statistica'!$P$8</c:f>
              <c:strCache>
                <c:ptCount val="1"/>
                <c:pt idx="0">
                  <c:v>Friday, 07.03.2014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'grafice-statistica'!$P$9:$P$49</c:f>
              <c:numCache>
                <c:formatCode>dddd\,\ dd\.mm\.yyyy</c:formatCode>
                <c:ptCount val="13"/>
                <c:pt idx="0" formatCode="General">
                  <c:v>111</c:v>
                </c:pt>
                <c:pt idx="2" formatCode="General">
                  <c:v>49</c:v>
                </c:pt>
                <c:pt idx="4" formatCode="General">
                  <c:v>86</c:v>
                </c:pt>
                <c:pt idx="6" formatCode="General">
                  <c:v>33</c:v>
                </c:pt>
                <c:pt idx="8" formatCode="General">
                  <c:v>72</c:v>
                </c:pt>
                <c:pt idx="10" formatCode="General">
                  <c:v>0</c:v>
                </c:pt>
                <c:pt idx="12" formatCode="General">
                  <c:v>52</c:v>
                </c:pt>
              </c:numCache>
            </c:numRef>
          </c:val>
        </c:ser>
        <c:ser>
          <c:idx val="15"/>
          <c:order val="15"/>
          <c:tx>
            <c:strRef>
              <c:f>'grafice-statistica'!$Q$8</c:f>
              <c:strCache>
                <c:ptCount val="1"/>
                <c:pt idx="0">
                  <c:v>Monday, 10.03.2014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'grafice-statistica'!$Q$9:$Q$49</c:f>
              <c:numCache>
                <c:formatCode>dddd\,\ dd\.mm\.yyyy</c:formatCode>
                <c:ptCount val="13"/>
                <c:pt idx="0" formatCode="General">
                  <c:v>105</c:v>
                </c:pt>
                <c:pt idx="2" formatCode="General">
                  <c:v>15</c:v>
                </c:pt>
                <c:pt idx="4" formatCode="General">
                  <c:v>69</c:v>
                </c:pt>
                <c:pt idx="6" formatCode="General">
                  <c:v>27</c:v>
                </c:pt>
                <c:pt idx="8" formatCode="General">
                  <c:v>23</c:v>
                </c:pt>
                <c:pt idx="10" formatCode="General">
                  <c:v>0</c:v>
                </c:pt>
                <c:pt idx="12" formatCode="General">
                  <c:v>45</c:v>
                </c:pt>
              </c:numCache>
            </c:numRef>
          </c:val>
        </c:ser>
        <c:ser>
          <c:idx val="16"/>
          <c:order val="16"/>
          <c:tx>
            <c:strRef>
              <c:f>'grafice-statistica'!$R$8</c:f>
              <c:strCache>
                <c:ptCount val="1"/>
                <c:pt idx="0">
                  <c:v>Tuesday, 11.03.2014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'grafice-statistica'!$R$9:$R$49</c:f>
              <c:numCache>
                <c:formatCode>dddd\,\ dd\.mm\.yyyy</c:formatCode>
                <c:ptCount val="13"/>
                <c:pt idx="0" formatCode="General">
                  <c:v>88</c:v>
                </c:pt>
                <c:pt idx="2" formatCode="General">
                  <c:v>31</c:v>
                </c:pt>
                <c:pt idx="4" formatCode="General">
                  <c:v>31</c:v>
                </c:pt>
                <c:pt idx="6" formatCode="General">
                  <c:v>45</c:v>
                </c:pt>
                <c:pt idx="8" formatCode="General">
                  <c:v>42</c:v>
                </c:pt>
                <c:pt idx="10" formatCode="General">
                  <c:v>0</c:v>
                </c:pt>
                <c:pt idx="12" formatCode="General">
                  <c:v>68</c:v>
                </c:pt>
              </c:numCache>
            </c:numRef>
          </c:val>
        </c:ser>
        <c:ser>
          <c:idx val="17"/>
          <c:order val="17"/>
          <c:tx>
            <c:strRef>
              <c:f>'grafice-statistica'!$S$8</c:f>
              <c:strCache>
                <c:ptCount val="1"/>
                <c:pt idx="0">
                  <c:v>Wednesday, 12.03.2014</c:v>
                </c:pt>
              </c:strCache>
            </c:strRef>
          </c:tx>
          <c:cat>
            <c:strRef>
              <c:f>'grafice-statistica'!$A$9:$A$49</c:f>
              <c:strCache>
                <c:ptCount val="13"/>
                <c:pt idx="0">
                  <c:v>TOTAL  RECOMANDARI CMBRAE</c:v>
                </c:pt>
                <c:pt idx="2">
                  <c:v>TOTAL  RECOMANDARI SECTOR 1</c:v>
                </c:pt>
                <c:pt idx="4">
                  <c:v>TOTAL  RECOMANDARI SECTOR 2</c:v>
                </c:pt>
                <c:pt idx="6">
                  <c:v>TOTAL  RECOMANDARI SECTOR 3</c:v>
                </c:pt>
                <c:pt idx="8">
                  <c:v>TOTAL  RECOMANDARI SECTOR 4</c:v>
                </c:pt>
                <c:pt idx="10">
                  <c:v>TOTAL  RECOMANDARI SECTOR 5</c:v>
                </c:pt>
                <c:pt idx="12">
                  <c:v>TOTAL  RECOMANDARI SECTOR 6</c:v>
                </c:pt>
              </c:strCache>
            </c:strRef>
          </c:cat>
          <c:val>
            <c:numRef>
              <c:f>'grafice-statistica'!$S$9:$S$49</c:f>
              <c:numCache>
                <c:formatCode>dddd\,\ dd\.mm\.yyyy</c:formatCode>
                <c:ptCount val="13"/>
                <c:pt idx="0" formatCode="General">
                  <c:v>63</c:v>
                </c:pt>
                <c:pt idx="2" formatCode="General">
                  <c:v>17</c:v>
                </c:pt>
                <c:pt idx="4" formatCode="General">
                  <c:v>0</c:v>
                </c:pt>
                <c:pt idx="6" formatCode="General">
                  <c:v>24</c:v>
                </c:pt>
                <c:pt idx="8" formatCode="General">
                  <c:v>15</c:v>
                </c:pt>
                <c:pt idx="10" formatCode="General">
                  <c:v>0</c:v>
                </c:pt>
                <c:pt idx="12" formatCode="General">
                  <c:v>50</c:v>
                </c:pt>
              </c:numCache>
            </c:numRef>
          </c:val>
        </c:ser>
        <c:dLbls>
          <c:showVal val="1"/>
        </c:dLbls>
        <c:axId val="92220032"/>
        <c:axId val="92238208"/>
      </c:barChart>
      <c:catAx>
        <c:axId val="92220032"/>
        <c:scaling>
          <c:orientation val="minMax"/>
        </c:scaling>
        <c:axPos val="b"/>
        <c:tickLblPos val="nextTo"/>
        <c:crossAx val="92238208"/>
        <c:crosses val="autoZero"/>
        <c:auto val="1"/>
        <c:lblAlgn val="ctr"/>
        <c:lblOffset val="100"/>
      </c:catAx>
      <c:valAx>
        <c:axId val="92238208"/>
        <c:scaling>
          <c:orientation val="minMax"/>
        </c:scaling>
        <c:axPos val="l"/>
        <c:majorGridlines/>
        <c:numFmt formatCode="General" sourceLinked="1"/>
        <c:tickLblPos val="nextTo"/>
        <c:crossAx val="92220032"/>
        <c:crosses val="autoZero"/>
        <c:crossBetween val="between"/>
      </c:valAx>
    </c:plotArea>
    <c:legend>
      <c:legendPos val="r"/>
      <c:layout/>
    </c:legend>
    <c:plotVisOnly val="1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title>
      <c:tx>
        <c:rich>
          <a:bodyPr/>
          <a:lstStyle/>
          <a:p>
            <a:pPr>
              <a:defRPr/>
            </a:pPr>
            <a:r>
              <a:rPr lang="en-US"/>
              <a:t>RECOMANDARI</a:t>
            </a:r>
            <a:r>
              <a:rPr lang="en-US" baseline="0"/>
              <a:t> ELIBERATE PE </a:t>
            </a:r>
            <a:r>
              <a:rPr lang="en-US"/>
              <a:t>TIP DE REOMANDARE</a:t>
            </a:r>
          </a:p>
        </c:rich>
      </c:tx>
      <c:layout>
        <c:manualLayout>
          <c:xMode val="edge"/>
          <c:yMode val="edge"/>
          <c:x val="0.65245531529690803"/>
          <c:y val="3.0730156886579835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'grafice-statistica'!$B$51</c:f>
              <c:strCache>
                <c:ptCount val="1"/>
                <c:pt idx="0">
                  <c:v>CLS. PREG.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3500000" scaled="1"/>
              <a:tileRect/>
            </a:gradFill>
          </c:spPr>
          <c:val>
            <c:numRef>
              <c:f>'grafice-statistica'!$C$51:$S$51</c:f>
              <c:numCache>
                <c:formatCode>General</c:formatCode>
                <c:ptCount val="17"/>
                <c:pt idx="0">
                  <c:v>21</c:v>
                </c:pt>
                <c:pt idx="1">
                  <c:v>346</c:v>
                </c:pt>
                <c:pt idx="2">
                  <c:v>375</c:v>
                </c:pt>
                <c:pt idx="3">
                  <c:v>385</c:v>
                </c:pt>
                <c:pt idx="4">
                  <c:v>288</c:v>
                </c:pt>
                <c:pt idx="5">
                  <c:v>350</c:v>
                </c:pt>
                <c:pt idx="6">
                  <c:v>320</c:v>
                </c:pt>
                <c:pt idx="7">
                  <c:v>388</c:v>
                </c:pt>
                <c:pt idx="8">
                  <c:v>422</c:v>
                </c:pt>
                <c:pt idx="9">
                  <c:v>416</c:v>
                </c:pt>
                <c:pt idx="10">
                  <c:v>318</c:v>
                </c:pt>
                <c:pt idx="11">
                  <c:v>297</c:v>
                </c:pt>
                <c:pt idx="12">
                  <c:v>276</c:v>
                </c:pt>
                <c:pt idx="13">
                  <c:v>347</c:v>
                </c:pt>
                <c:pt idx="14">
                  <c:v>231</c:v>
                </c:pt>
                <c:pt idx="15">
                  <c:v>250</c:v>
                </c:pt>
                <c:pt idx="16">
                  <c:v>137</c:v>
                </c:pt>
              </c:numCache>
            </c:numRef>
          </c:val>
        </c:ser>
        <c:ser>
          <c:idx val="1"/>
          <c:order val="1"/>
          <c:tx>
            <c:strRef>
              <c:f>'grafice-statistica'!$B$52</c:f>
              <c:strCache>
                <c:ptCount val="1"/>
                <c:pt idx="0">
                  <c:v>CLS. 1</c:v>
                </c:pt>
              </c:strCache>
            </c:strRef>
          </c:tx>
          <c:spPr>
            <a:solidFill>
              <a:srgbClr val="00B050"/>
            </a:solidFill>
          </c:spPr>
          <c:val>
            <c:numRef>
              <c:f>'grafice-statistica'!$C$52:$S$52</c:f>
              <c:numCache>
                <c:formatCode>General</c:formatCode>
                <c:ptCount val="17"/>
                <c:pt idx="0">
                  <c:v>2</c:v>
                </c:pt>
                <c:pt idx="1">
                  <c:v>52</c:v>
                </c:pt>
                <c:pt idx="2">
                  <c:v>26</c:v>
                </c:pt>
                <c:pt idx="3">
                  <c:v>44</c:v>
                </c:pt>
                <c:pt idx="4">
                  <c:v>47</c:v>
                </c:pt>
                <c:pt idx="5">
                  <c:v>55</c:v>
                </c:pt>
                <c:pt idx="6">
                  <c:v>68</c:v>
                </c:pt>
                <c:pt idx="7">
                  <c:v>56</c:v>
                </c:pt>
                <c:pt idx="8">
                  <c:v>47</c:v>
                </c:pt>
                <c:pt idx="9">
                  <c:v>54</c:v>
                </c:pt>
                <c:pt idx="10">
                  <c:v>40</c:v>
                </c:pt>
                <c:pt idx="11">
                  <c:v>54</c:v>
                </c:pt>
                <c:pt idx="12">
                  <c:v>51</c:v>
                </c:pt>
                <c:pt idx="13">
                  <c:v>53</c:v>
                </c:pt>
                <c:pt idx="14">
                  <c:v>52</c:v>
                </c:pt>
                <c:pt idx="15">
                  <c:v>48</c:v>
                </c:pt>
                <c:pt idx="16">
                  <c:v>27</c:v>
                </c:pt>
              </c:numCache>
            </c:numRef>
          </c:val>
        </c:ser>
        <c:ser>
          <c:idx val="2"/>
          <c:order val="2"/>
          <c:tx>
            <c:strRef>
              <c:f>'grafice-statistica'!$B$53</c:f>
              <c:strCache>
                <c:ptCount val="1"/>
                <c:pt idx="0">
                  <c:v>GR. MARE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'grafice-statistica'!$C$53:$S$53</c:f>
              <c:numCache>
                <c:formatCode>General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'grafice-statistica'!$B$54</c:f>
              <c:strCache>
                <c:ptCount val="1"/>
                <c:pt idx="0">
                  <c:v>SEOSP</c:v>
                </c:pt>
              </c:strCache>
            </c:strRef>
          </c:tx>
          <c:spPr>
            <a:solidFill>
              <a:srgbClr val="FFFF00"/>
            </a:solidFill>
          </c:spPr>
          <c:val>
            <c:numRef>
              <c:f>'grafice-statistica'!$C$54:$S$54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axId val="93479296"/>
        <c:axId val="93480832"/>
      </c:barChart>
      <c:catAx>
        <c:axId val="93479296"/>
        <c:scaling>
          <c:orientation val="minMax"/>
        </c:scaling>
        <c:axPos val="b"/>
        <c:tickLblPos val="nextTo"/>
        <c:crossAx val="93480832"/>
        <c:crosses val="autoZero"/>
        <c:auto val="1"/>
        <c:lblAlgn val="ctr"/>
        <c:lblOffset val="100"/>
      </c:catAx>
      <c:valAx>
        <c:axId val="93480832"/>
        <c:scaling>
          <c:orientation val="minMax"/>
        </c:scaling>
        <c:axPos val="l"/>
        <c:majorGridlines/>
        <c:numFmt formatCode="General" sourceLinked="1"/>
        <c:tickLblPos val="nextTo"/>
        <c:crossAx val="93479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RECOMANDARI ELIBERATE IN ETAPA I  LA CMBRAE</a:t>
            </a:r>
            <a:r>
              <a:rPr lang="en-US" baseline="0"/>
              <a:t> </a:t>
            </a:r>
            <a:r>
              <a:rPr lang="en-US"/>
              <a:t>SI</a:t>
            </a:r>
            <a:r>
              <a:rPr lang="en-US" baseline="0"/>
              <a:t> IN </a:t>
            </a:r>
            <a:r>
              <a:rPr lang="en-US"/>
              <a:t>SECTOARELE 1-6</a:t>
            </a:r>
          </a:p>
        </c:rich>
      </c:tx>
      <c:layout>
        <c:manualLayout>
          <c:xMode val="edge"/>
          <c:yMode val="edge"/>
          <c:x val="0.3110695567712925"/>
          <c:y val="5.0094875662371058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cat>
            <c:strRef>
              <c:f>'grafice-statistica'!$F$56:$F$62</c:f>
              <c:strCache>
                <c:ptCount val="7"/>
                <c:pt idx="0">
                  <c:v>CMBRAE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  <c:pt idx="6">
                  <c:v>SECTOR 6</c:v>
                </c:pt>
              </c:strCache>
            </c:strRef>
          </c:cat>
          <c:val>
            <c:numRef>
              <c:f>'grafice-statistica'!$G$56:$G$62</c:f>
              <c:numCache>
                <c:formatCode>General</c:formatCode>
                <c:ptCount val="7"/>
                <c:pt idx="0">
                  <c:v>1547</c:v>
                </c:pt>
                <c:pt idx="1">
                  <c:v>633</c:v>
                </c:pt>
                <c:pt idx="2">
                  <c:v>839</c:v>
                </c:pt>
                <c:pt idx="3">
                  <c:v>832</c:v>
                </c:pt>
                <c:pt idx="4">
                  <c:v>752</c:v>
                </c:pt>
                <c:pt idx="5">
                  <c:v>574</c:v>
                </c:pt>
                <c:pt idx="6">
                  <c:v>857</c:v>
                </c:pt>
              </c:numCache>
            </c:numRef>
          </c:val>
        </c:ser>
        <c:dLbls>
          <c:showVal val="1"/>
        </c:dLbls>
        <c:axId val="93505408"/>
        <c:axId val="93506944"/>
      </c:barChart>
      <c:catAx>
        <c:axId val="93505408"/>
        <c:scaling>
          <c:orientation val="minMax"/>
        </c:scaling>
        <c:axPos val="b"/>
        <c:tickLblPos val="nextTo"/>
        <c:crossAx val="93506944"/>
        <c:crosses val="autoZero"/>
        <c:auto val="1"/>
        <c:lblAlgn val="ctr"/>
        <c:lblOffset val="100"/>
      </c:catAx>
      <c:valAx>
        <c:axId val="93506944"/>
        <c:scaling>
          <c:orientation val="minMax"/>
        </c:scaling>
        <c:axPos val="l"/>
        <c:majorGridlines/>
        <c:numFmt formatCode="General" sourceLinked="1"/>
        <c:tickLblPos val="nextTo"/>
        <c:crossAx val="9350540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 sz="1400"/>
              <a:t>Nr.</a:t>
            </a:r>
            <a:r>
              <a:rPr lang="en-US" sz="1400" baseline="0"/>
              <a:t> evalu</a:t>
            </a:r>
            <a:r>
              <a:rPr lang="ro-RO" sz="1400" baseline="0"/>
              <a:t>ă</a:t>
            </a:r>
            <a:r>
              <a:rPr lang="en-US" sz="1400" baseline="0"/>
              <a:t>ri efectuate la CMBRAE </a:t>
            </a:r>
            <a:r>
              <a:rPr lang="ro-RO" sz="1400" baseline="0"/>
              <a:t>și la nivelul sectoarelor 1 - 6</a:t>
            </a:r>
            <a:endParaRPr lang="en-US" sz="1400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6"/>
            <c:spPr>
              <a:solidFill>
                <a:schemeClr val="bg2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0000CC"/>
                    </a:solidFill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1"/>
            <c:showPercent val="1"/>
            <c:separator>
</c:separator>
            <c:showLeaderLines val="1"/>
          </c:dLbls>
          <c:cat>
            <c:strRef>
              <c:f>'grafice-statistica'!$F$56:$F$62</c:f>
              <c:strCache>
                <c:ptCount val="7"/>
                <c:pt idx="0">
                  <c:v>CMBRAE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  <c:pt idx="6">
                  <c:v>SECTOR 6</c:v>
                </c:pt>
              </c:strCache>
            </c:strRef>
          </c:cat>
          <c:val>
            <c:numRef>
              <c:f>'grafice-statistica'!$G$56:$G$62</c:f>
              <c:numCache>
                <c:formatCode>General</c:formatCode>
                <c:ptCount val="7"/>
                <c:pt idx="0">
                  <c:v>1547</c:v>
                </c:pt>
                <c:pt idx="1">
                  <c:v>633</c:v>
                </c:pt>
                <c:pt idx="2">
                  <c:v>839</c:v>
                </c:pt>
                <c:pt idx="3">
                  <c:v>832</c:v>
                </c:pt>
                <c:pt idx="4">
                  <c:v>752</c:v>
                </c:pt>
                <c:pt idx="5">
                  <c:v>574</c:v>
                </c:pt>
                <c:pt idx="6">
                  <c:v>857</c:v>
                </c:pt>
              </c:numCache>
            </c:numRef>
          </c:val>
        </c:ser>
        <c:ser>
          <c:idx val="1"/>
          <c:order val="1"/>
          <c:dLbls>
            <c:showVal val="1"/>
            <c:showLeaderLines val="1"/>
          </c:dLbls>
          <c:cat>
            <c:strRef>
              <c:f>'grafice-statistica'!$F$56:$F$62</c:f>
              <c:strCache>
                <c:ptCount val="7"/>
                <c:pt idx="0">
                  <c:v>CMBRAE</c:v>
                </c:pt>
                <c:pt idx="1">
                  <c:v>SECTOR 1</c:v>
                </c:pt>
                <c:pt idx="2">
                  <c:v>SECTOR 2</c:v>
                </c:pt>
                <c:pt idx="3">
                  <c:v>SECTOR 3</c:v>
                </c:pt>
                <c:pt idx="4">
                  <c:v>SECTOR 4</c:v>
                </c:pt>
                <c:pt idx="5">
                  <c:v>SECTOR 5</c:v>
                </c:pt>
                <c:pt idx="6">
                  <c:v>SECTOR 6</c:v>
                </c:pt>
              </c:strCache>
            </c:strRef>
          </c:cat>
          <c:val>
            <c:numRef>
              <c:f>'grafice-statistica'!$H$56:$H$62</c:f>
              <c:numCache>
                <c:formatCode>0%</c:formatCode>
                <c:ptCount val="7"/>
                <c:pt idx="0">
                  <c:v>0.25638051044083526</c:v>
                </c:pt>
                <c:pt idx="1">
                  <c:v>0.10490553529996685</c:v>
                </c:pt>
                <c:pt idx="2">
                  <c:v>0.13904540934703347</c:v>
                </c:pt>
                <c:pt idx="3">
                  <c:v>0.13788531653960889</c:v>
                </c:pt>
                <c:pt idx="4">
                  <c:v>0.12462711302618495</c:v>
                </c:pt>
                <c:pt idx="5">
                  <c:v>9.5127610208816701E-2</c:v>
                </c:pt>
                <c:pt idx="6">
                  <c:v>0.14202850513755386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title>
      <c:tx>
        <c:rich>
          <a:bodyPr/>
          <a:lstStyle/>
          <a:p>
            <a:pPr>
              <a:defRPr/>
            </a:pPr>
            <a:r>
              <a:rPr lang="ro-RO" sz="1400"/>
              <a:t>Nr.</a:t>
            </a:r>
            <a:r>
              <a:rPr lang="ro-RO" sz="1400" baseline="0"/>
              <a:t> de recomandări eliberate in etapa I, pe tip de recomandare</a:t>
            </a:r>
            <a:endParaRPr lang="en-US" sz="1400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0000CC"/>
              </a:solidFill>
            </c:spPr>
          </c:dPt>
          <c:dLbls>
            <c:dLbl>
              <c:idx val="0"/>
              <c:layout>
                <c:manualLayout>
                  <c:x val="9.3567864993507211E-3"/>
                  <c:y val="-9.3333330067075192E-3"/>
                </c:manualLayout>
              </c:layout>
              <c:dLblPos val="bestFit"/>
              <c:showLegendKey val="1"/>
              <c:showVal val="1"/>
              <c:showPercent val="1"/>
              <c:separator>
</c:separator>
            </c:dLbl>
            <c:dLbl>
              <c:idx val="1"/>
              <c:layout>
                <c:manualLayout>
                  <c:x val="-2.8070359498051881E-2"/>
                  <c:y val="-6.2222220044716855E-3"/>
                </c:manualLayout>
              </c:layout>
              <c:dLblPos val="bestFit"/>
              <c:showLegendKey val="1"/>
              <c:showVal val="1"/>
              <c:showPercent val="1"/>
              <c:separator>
</c:separator>
            </c:dLbl>
            <c:dLbl>
              <c:idx val="2"/>
              <c:layout>
                <c:manualLayout>
                  <c:x val="-2.8070359498051881E-2"/>
                  <c:y val="0"/>
                </c:manualLayout>
              </c:layout>
              <c:dLblPos val="bestFit"/>
              <c:showLegendKey val="1"/>
              <c:showVal val="1"/>
              <c:showPercent val="1"/>
              <c:separator>
</c:separator>
            </c:dLbl>
            <c:dLbl>
              <c:idx val="3"/>
              <c:layout>
                <c:manualLayout>
                  <c:x val="0.10853872339246731"/>
                  <c:y val="1.8666666013415042E-2"/>
                </c:manualLayout>
              </c:layout>
              <c:dLblPos val="bestFit"/>
              <c:showLegendKey val="1"/>
              <c:showVal val="1"/>
              <c:separator>
</c:separator>
            </c:dLbl>
            <c:dLblPos val="outEnd"/>
            <c:showLegendKey val="1"/>
            <c:showVal val="1"/>
            <c:showPercent val="1"/>
            <c:separator>
</c:separator>
            <c:showLeaderLines val="1"/>
          </c:dLbls>
          <c:cat>
            <c:strRef>
              <c:f>'grafice-statistica'!$B$56:$B$59</c:f>
              <c:strCache>
                <c:ptCount val="4"/>
                <c:pt idx="0">
                  <c:v>CLS. PREG.</c:v>
                </c:pt>
                <c:pt idx="1">
                  <c:v>CLS. 1</c:v>
                </c:pt>
                <c:pt idx="2">
                  <c:v>GR. MARE</c:v>
                </c:pt>
                <c:pt idx="3">
                  <c:v>SEOSP</c:v>
                </c:pt>
              </c:strCache>
            </c:strRef>
          </c:cat>
          <c:val>
            <c:numRef>
              <c:f>'grafice-statistica'!$C$56:$C$59</c:f>
              <c:numCache>
                <c:formatCode>General</c:formatCode>
                <c:ptCount val="4"/>
                <c:pt idx="0">
                  <c:v>5167</c:v>
                </c:pt>
                <c:pt idx="1">
                  <c:v>776</c:v>
                </c:pt>
                <c:pt idx="2">
                  <c:v>83</c:v>
                </c:pt>
                <c:pt idx="3">
                  <c:v>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9166033110293133"/>
          <c:y val="0.3143341879129864"/>
          <c:w val="0.18605066015866234"/>
          <c:h val="0.22503180314849341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342900</xdr:colOff>
      <xdr:row>6</xdr:row>
      <xdr:rowOff>93125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0100" cy="1236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6</xdr:row>
      <xdr:rowOff>93125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0575" cy="1236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48</xdr:row>
      <xdr:rowOff>46330</xdr:rowOff>
    </xdr:from>
    <xdr:to>
      <xdr:col>1</xdr:col>
      <xdr:colOff>4318645</xdr:colOff>
      <xdr:row>48</xdr:row>
      <xdr:rowOff>165652</xdr:rowOff>
    </xdr:to>
    <xdr:sp macro="" textlink="">
      <xdr:nvSpPr>
        <xdr:cNvPr id="2" name="Striped Right Arrow 1"/>
        <xdr:cNvSpPr/>
      </xdr:nvSpPr>
      <xdr:spPr>
        <a:xfrm>
          <a:off x="4663109" y="9182047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6</xdr:row>
      <xdr:rowOff>93125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02773" cy="123612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71</xdr:row>
      <xdr:rowOff>8658</xdr:rowOff>
    </xdr:from>
    <xdr:to>
      <xdr:col>14</xdr:col>
      <xdr:colOff>1108364</xdr:colOff>
      <xdr:row>121</xdr:row>
      <xdr:rowOff>138546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1298</xdr:rowOff>
    </xdr:from>
    <xdr:to>
      <xdr:col>9</xdr:col>
      <xdr:colOff>647700</xdr:colOff>
      <xdr:row>153</xdr:row>
      <xdr:rowOff>55647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1104900</xdr:colOff>
      <xdr:row>123</xdr:row>
      <xdr:rowOff>145473</xdr:rowOff>
    </xdr:from>
    <xdr:to>
      <xdr:col>19</xdr:col>
      <xdr:colOff>0</xdr:colOff>
      <xdr:row>153</xdr:row>
      <xdr:rowOff>189491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17749</xdr:colOff>
      <xdr:row>71</xdr:row>
      <xdr:rowOff>34637</xdr:rowOff>
    </xdr:from>
    <xdr:to>
      <xdr:col>18</xdr:col>
      <xdr:colOff>1608492</xdr:colOff>
      <xdr:row>92</xdr:row>
      <xdr:rowOff>122787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8712</xdr:colOff>
      <xdr:row>94</xdr:row>
      <xdr:rowOff>27861</xdr:rowOff>
    </xdr:from>
    <xdr:to>
      <xdr:col>18</xdr:col>
      <xdr:colOff>1558637</xdr:colOff>
      <xdr:row>119</xdr:row>
      <xdr:rowOff>24849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48</xdr:row>
      <xdr:rowOff>46330</xdr:rowOff>
    </xdr:from>
    <xdr:to>
      <xdr:col>1</xdr:col>
      <xdr:colOff>4318645</xdr:colOff>
      <xdr:row>48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48</xdr:row>
      <xdr:rowOff>46330</xdr:rowOff>
    </xdr:from>
    <xdr:to>
      <xdr:col>1</xdr:col>
      <xdr:colOff>4318645</xdr:colOff>
      <xdr:row>48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661867" y="9218905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4099892</xdr:colOff>
      <xdr:row>49</xdr:row>
      <xdr:rowOff>46330</xdr:rowOff>
    </xdr:from>
    <xdr:to>
      <xdr:col>1</xdr:col>
      <xdr:colOff>4318645</xdr:colOff>
      <xdr:row>49</xdr:row>
      <xdr:rowOff>165652</xdr:rowOff>
    </xdr:to>
    <xdr:sp macro="" textlink="">
      <xdr:nvSpPr>
        <xdr:cNvPr id="2" name="Striped Right Arrow 1"/>
        <xdr:cNvSpPr/>
      </xdr:nvSpPr>
      <xdr:spPr>
        <a:xfrm>
          <a:off x="4842842" y="9304630"/>
          <a:ext cx="218753" cy="119322"/>
        </a:xfrm>
        <a:prstGeom prst="stripedRightArrow">
          <a:avLst/>
        </a:prstGeom>
        <a:solidFill>
          <a:srgbClr val="FF0000"/>
        </a:solidFill>
        <a:ln w="3175">
          <a:solidFill>
            <a:schemeClr val="accent4">
              <a:lumMod val="50000"/>
            </a:schemeClr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17"/>
  <sheetViews>
    <sheetView workbookViewId="0">
      <selection sqref="A1:XFD1048576"/>
    </sheetView>
  </sheetViews>
  <sheetFormatPr defaultRowHeight="15"/>
  <cols>
    <col min="1" max="16384" width="9.140625" style="118"/>
  </cols>
  <sheetData>
    <row r="8" spans="1:1" s="118" customFormat="1">
      <c r="A8" s="118" t="s">
        <v>253</v>
      </c>
    </row>
    <row r="9" spans="1:1" s="118" customFormat="1">
      <c r="A9" s="118" t="s">
        <v>256</v>
      </c>
    </row>
    <row r="10" spans="1:1" s="118" customFormat="1">
      <c r="A10" s="118" t="s">
        <v>252</v>
      </c>
    </row>
    <row r="11" spans="1:1" s="118" customFormat="1">
      <c r="A11" s="118" t="s">
        <v>255</v>
      </c>
    </row>
    <row r="13" spans="1:1" s="118" customFormat="1">
      <c r="A13" s="118" t="s">
        <v>254</v>
      </c>
    </row>
    <row r="14" spans="1:1" s="118" customFormat="1">
      <c r="A14" s="118" t="s">
        <v>257</v>
      </c>
    </row>
    <row r="15" spans="1:1" s="118" customFormat="1">
      <c r="A15" s="118" t="s">
        <v>258</v>
      </c>
    </row>
    <row r="17" spans="1:1" s="118" customFormat="1">
      <c r="A17" s="282" t="s">
        <v>230</v>
      </c>
    </row>
  </sheetData>
  <sheetProtection password="CF87" sheet="1" objects="1" scenarios="1" selectLockedCells="1" selectUnlockedCells="1"/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N51"/>
  <sheetViews>
    <sheetView zoomScale="115" zoomScaleNormal="115" workbookViewId="0">
      <selection activeCell="B55" sqref="B55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6.710937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41698</v>
      </c>
      <c r="H2" s="39"/>
    </row>
    <row r="3" spans="1:11" s="40" customFormat="1" ht="3.7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91</v>
      </c>
      <c r="D6" s="140">
        <v>8</v>
      </c>
      <c r="E6" s="140"/>
      <c r="F6" s="140"/>
      <c r="G6" s="7"/>
      <c r="H6" s="8">
        <f>SUM(C6:G6)</f>
        <v>99</v>
      </c>
    </row>
    <row r="7" spans="1:11" s="31" customFormat="1" ht="15.75" customHeight="1" thickBot="1">
      <c r="A7" s="196" t="s">
        <v>215</v>
      </c>
      <c r="B7" s="197"/>
      <c r="C7" s="9">
        <f>SUM(C3:C6)</f>
        <v>91</v>
      </c>
      <c r="D7" s="9">
        <f>SUM(D3:D6)</f>
        <v>8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19" t="s">
        <v>10</v>
      </c>
      <c r="B9" s="44" t="s">
        <v>39</v>
      </c>
      <c r="C9" s="141">
        <v>10</v>
      </c>
      <c r="D9" s="141">
        <v>1</v>
      </c>
      <c r="E9" s="141"/>
      <c r="F9" s="141"/>
      <c r="G9" s="96">
        <f>SUM(C9:F9)</f>
        <v>11</v>
      </c>
      <c r="H9" s="222">
        <f>SUM(G9:G12)</f>
        <v>11</v>
      </c>
      <c r="K9" s="63"/>
    </row>
    <row r="10" spans="1:11" s="40" customFormat="1" ht="18">
      <c r="A10" s="220"/>
      <c r="B10" s="45" t="s">
        <v>63</v>
      </c>
      <c r="C10" s="142"/>
      <c r="D10" s="142"/>
      <c r="E10" s="142"/>
      <c r="F10" s="142"/>
      <c r="G10" s="97">
        <f>SUM(C10:F10)</f>
        <v>0</v>
      </c>
      <c r="H10" s="223"/>
      <c r="K10" s="63"/>
    </row>
    <row r="11" spans="1:11" s="40" customFormat="1" ht="18">
      <c r="A11" s="220"/>
      <c r="B11" s="45" t="s">
        <v>63</v>
      </c>
      <c r="C11" s="142"/>
      <c r="D11" s="142"/>
      <c r="E11" s="142"/>
      <c r="F11" s="142"/>
      <c r="G11" s="97">
        <f>SUM(C11:F11)</f>
        <v>0</v>
      </c>
      <c r="H11" s="223"/>
      <c r="K11" s="63"/>
    </row>
    <row r="12" spans="1:11" s="40" customFormat="1" thickBot="1">
      <c r="A12" s="221"/>
      <c r="B12" s="46" t="s">
        <v>63</v>
      </c>
      <c r="C12" s="143"/>
      <c r="D12" s="143"/>
      <c r="E12" s="143"/>
      <c r="F12" s="143"/>
      <c r="G12" s="98">
        <f>SUM(C12:F12)</f>
        <v>0</v>
      </c>
      <c r="H12" s="224"/>
    </row>
    <row r="13" spans="1:11" s="31" customFormat="1" thickBot="1">
      <c r="A13" s="214" t="s">
        <v>208</v>
      </c>
      <c r="B13" s="215"/>
      <c r="C13" s="53">
        <f>SUM(C9:C12)</f>
        <v>10</v>
      </c>
      <c r="D13" s="53">
        <f>SUM(D9:D12)</f>
        <v>1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19" t="s">
        <v>6</v>
      </c>
      <c r="B15" s="47" t="s">
        <v>87</v>
      </c>
      <c r="C15" s="141">
        <v>11</v>
      </c>
      <c r="D15" s="141">
        <v>3</v>
      </c>
      <c r="E15" s="141"/>
      <c r="F15" s="141"/>
      <c r="G15" s="99">
        <f>SUM(C15:F15)</f>
        <v>14</v>
      </c>
      <c r="H15" s="222">
        <f>SUM(G15:G18)</f>
        <v>40</v>
      </c>
    </row>
    <row r="16" spans="1:11" s="31" customFormat="1" ht="15">
      <c r="A16" s="220"/>
      <c r="B16" s="48" t="s">
        <v>97</v>
      </c>
      <c r="C16" s="142">
        <v>3</v>
      </c>
      <c r="D16" s="142"/>
      <c r="E16" s="142"/>
      <c r="F16" s="142"/>
      <c r="G16" s="100">
        <f>SUM(C16:F16)</f>
        <v>3</v>
      </c>
      <c r="H16" s="223"/>
    </row>
    <row r="17" spans="1:14" s="31" customFormat="1" ht="15">
      <c r="A17" s="220"/>
      <c r="B17" s="48" t="s">
        <v>85</v>
      </c>
      <c r="C17" s="142">
        <v>12</v>
      </c>
      <c r="D17" s="142">
        <v>2</v>
      </c>
      <c r="E17" s="142"/>
      <c r="F17" s="142"/>
      <c r="G17" s="100">
        <f>SUM(C17:F17)</f>
        <v>14</v>
      </c>
      <c r="H17" s="223"/>
    </row>
    <row r="18" spans="1:14" s="31" customFormat="1" thickBot="1">
      <c r="A18" s="221"/>
      <c r="B18" s="49" t="s">
        <v>82</v>
      </c>
      <c r="C18" s="143">
        <v>9</v>
      </c>
      <c r="D18" s="143"/>
      <c r="E18" s="143"/>
      <c r="F18" s="143"/>
      <c r="G18" s="101">
        <f>SUM(C18:F18)</f>
        <v>9</v>
      </c>
      <c r="H18" s="224"/>
    </row>
    <row r="19" spans="1:14" s="31" customFormat="1" thickBot="1">
      <c r="A19" s="214" t="s">
        <v>209</v>
      </c>
      <c r="B19" s="215"/>
      <c r="C19" s="53">
        <f>SUM(C15:C18)</f>
        <v>35</v>
      </c>
      <c r="D19" s="53">
        <f>SUM(D15:D18)</f>
        <v>5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107</v>
      </c>
      <c r="C21" s="141">
        <v>12</v>
      </c>
      <c r="D21" s="141">
        <v>1</v>
      </c>
      <c r="E21" s="141">
        <v>0</v>
      </c>
      <c r="F21" s="141">
        <v>0</v>
      </c>
      <c r="G21" s="99">
        <f>SUM(C21:F21)</f>
        <v>13</v>
      </c>
      <c r="H21" s="222">
        <f>SUM(G21:G25)</f>
        <v>109</v>
      </c>
      <c r="K21" s="62"/>
      <c r="L21" s="62"/>
      <c r="M21" s="62"/>
      <c r="N21" s="62"/>
    </row>
    <row r="22" spans="1:14" s="31" customFormat="1" ht="15">
      <c r="A22" s="220"/>
      <c r="B22" s="45" t="s">
        <v>108</v>
      </c>
      <c r="C22" s="142">
        <v>17</v>
      </c>
      <c r="D22" s="142">
        <v>0</v>
      </c>
      <c r="E22" s="142">
        <v>0</v>
      </c>
      <c r="F22" s="142">
        <v>0</v>
      </c>
      <c r="G22" s="100">
        <f>SUM(C22:F22)</f>
        <v>17</v>
      </c>
      <c r="H22" s="223"/>
      <c r="K22" s="62"/>
      <c r="L22" s="62"/>
      <c r="M22" s="62"/>
      <c r="N22" s="62"/>
    </row>
    <row r="23" spans="1:14" s="31" customFormat="1" ht="15">
      <c r="A23" s="220"/>
      <c r="B23" s="45" t="s">
        <v>111</v>
      </c>
      <c r="C23" s="142">
        <v>36</v>
      </c>
      <c r="D23" s="142">
        <v>1</v>
      </c>
      <c r="E23" s="142">
        <v>4</v>
      </c>
      <c r="F23" s="142">
        <v>0</v>
      </c>
      <c r="G23" s="100">
        <f>SUM(C23:F23)</f>
        <v>41</v>
      </c>
      <c r="H23" s="223"/>
      <c r="K23" s="62"/>
      <c r="L23" s="62"/>
      <c r="M23" s="62"/>
      <c r="N23" s="62"/>
    </row>
    <row r="24" spans="1:14" s="31" customFormat="1" ht="15">
      <c r="A24" s="232"/>
      <c r="B24" s="45" t="s">
        <v>114</v>
      </c>
      <c r="C24" s="144">
        <v>23</v>
      </c>
      <c r="D24" s="144">
        <v>2</v>
      </c>
      <c r="E24" s="144">
        <v>0</v>
      </c>
      <c r="F24" s="144">
        <v>0</v>
      </c>
      <c r="G24" s="100">
        <f>SUM(C24:F24)</f>
        <v>25</v>
      </c>
      <c r="H24" s="223"/>
      <c r="K24" s="62"/>
      <c r="L24" s="62"/>
      <c r="M24" s="62"/>
      <c r="N24" s="62"/>
    </row>
    <row r="25" spans="1:14" s="31" customFormat="1" thickBot="1">
      <c r="A25" s="221"/>
      <c r="B25" s="46" t="s">
        <v>119</v>
      </c>
      <c r="C25" s="143">
        <v>8</v>
      </c>
      <c r="D25" s="143">
        <v>3</v>
      </c>
      <c r="E25" s="143">
        <v>2</v>
      </c>
      <c r="F25" s="143"/>
      <c r="G25" s="101">
        <f>SUM(C25:F25)</f>
        <v>13</v>
      </c>
      <c r="H25" s="224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96</v>
      </c>
      <c r="D26" s="53">
        <f>SUM(D21:D25)</f>
        <v>7</v>
      </c>
      <c r="E26" s="53">
        <f>SUM(E21:E25)</f>
        <v>6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ht="15">
      <c r="A28" s="219" t="s">
        <v>11</v>
      </c>
      <c r="B28" s="47" t="s">
        <v>134</v>
      </c>
      <c r="C28" s="141">
        <v>31</v>
      </c>
      <c r="D28" s="141">
        <v>1</v>
      </c>
      <c r="E28" s="141"/>
      <c r="F28" s="141"/>
      <c r="G28" s="99">
        <f>SUM(C28:F28)</f>
        <v>32</v>
      </c>
      <c r="H28" s="222">
        <f>SUM(G28:G31)</f>
        <v>82</v>
      </c>
    </row>
    <row r="29" spans="1:14" s="31" customFormat="1" ht="15">
      <c r="A29" s="220"/>
      <c r="B29" s="48" t="s">
        <v>142</v>
      </c>
      <c r="C29" s="142">
        <v>14</v>
      </c>
      <c r="D29" s="142">
        <v>2</v>
      </c>
      <c r="E29" s="142"/>
      <c r="F29" s="142"/>
      <c r="G29" s="100">
        <f>SUM(C29:F29)</f>
        <v>16</v>
      </c>
      <c r="H29" s="223"/>
    </row>
    <row r="30" spans="1:14" s="31" customFormat="1" ht="15">
      <c r="A30" s="220"/>
      <c r="B30" s="48" t="s">
        <v>132</v>
      </c>
      <c r="C30" s="142">
        <v>33</v>
      </c>
      <c r="D30" s="142">
        <v>1</v>
      </c>
      <c r="E30" s="142"/>
      <c r="F30" s="142"/>
      <c r="G30" s="100">
        <f>SUM(C30:F30)</f>
        <v>34</v>
      </c>
      <c r="H30" s="223"/>
    </row>
    <row r="31" spans="1:14" s="31" customFormat="1" thickBot="1">
      <c r="A31" s="221"/>
      <c r="B31" s="49" t="s">
        <v>63</v>
      </c>
      <c r="C31" s="143"/>
      <c r="D31" s="143"/>
      <c r="E31" s="143"/>
      <c r="F31" s="143"/>
      <c r="G31" s="101">
        <f>SUM(C31:F31)</f>
        <v>0</v>
      </c>
      <c r="H31" s="224"/>
    </row>
    <row r="32" spans="1:14" s="31" customFormat="1" thickBot="1">
      <c r="A32" s="214" t="s">
        <v>212</v>
      </c>
      <c r="B32" s="215"/>
      <c r="C32" s="55">
        <f>SUM(C28:C31)</f>
        <v>78</v>
      </c>
      <c r="D32" s="53">
        <f>SUM(D28:D31)</f>
        <v>4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ht="15">
      <c r="A34" s="219" t="s">
        <v>5</v>
      </c>
      <c r="B34" s="44" t="s">
        <v>154</v>
      </c>
      <c r="C34" s="141">
        <v>18</v>
      </c>
      <c r="D34" s="141">
        <v>2</v>
      </c>
      <c r="E34" s="141">
        <v>0</v>
      </c>
      <c r="F34" s="141">
        <v>0</v>
      </c>
      <c r="G34" s="99">
        <f>SUM(C34:F34)</f>
        <v>20</v>
      </c>
      <c r="H34" s="222">
        <f>SUM(G34:G37)</f>
        <v>81</v>
      </c>
    </row>
    <row r="35" spans="1:8" s="31" customFormat="1" ht="30">
      <c r="A35" s="220"/>
      <c r="B35" s="45" t="s">
        <v>165</v>
      </c>
      <c r="C35" s="142">
        <v>29</v>
      </c>
      <c r="D35" s="142">
        <v>13</v>
      </c>
      <c r="E35" s="142">
        <v>0</v>
      </c>
      <c r="F35" s="142">
        <v>0</v>
      </c>
      <c r="G35" s="100">
        <f>SUM(C35:F35)</f>
        <v>42</v>
      </c>
      <c r="H35" s="223"/>
    </row>
    <row r="36" spans="1:8" s="31" customFormat="1" ht="15">
      <c r="A36" s="220"/>
      <c r="B36" s="45" t="s">
        <v>162</v>
      </c>
      <c r="C36" s="142">
        <v>14</v>
      </c>
      <c r="D36" s="142">
        <v>4</v>
      </c>
      <c r="E36" s="142">
        <v>1</v>
      </c>
      <c r="F36" s="142">
        <v>0</v>
      </c>
      <c r="G36" s="100">
        <f>SUM(C36:F36)</f>
        <v>19</v>
      </c>
      <c r="H36" s="223"/>
    </row>
    <row r="37" spans="1:8" s="31" customFormat="1" thickBot="1">
      <c r="A37" s="221"/>
      <c r="B37" s="46" t="s">
        <v>63</v>
      </c>
      <c r="C37" s="143"/>
      <c r="D37" s="143"/>
      <c r="E37" s="143"/>
      <c r="F37" s="143"/>
      <c r="G37" s="101">
        <f>SUM(C37:F37)</f>
        <v>0</v>
      </c>
      <c r="H37" s="224"/>
    </row>
    <row r="38" spans="1:8" s="35" customFormat="1" thickBot="1">
      <c r="A38" s="214" t="s">
        <v>211</v>
      </c>
      <c r="B38" s="215"/>
      <c r="C38" s="55">
        <f>SUM(C34:C37)</f>
        <v>61</v>
      </c>
      <c r="D38" s="53">
        <f>SUM(D34:D37)</f>
        <v>19</v>
      </c>
      <c r="E38" s="53">
        <f>SUM(E34:E37)</f>
        <v>1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ht="15">
      <c r="A40" s="219" t="s">
        <v>12</v>
      </c>
      <c r="B40" s="44" t="s">
        <v>178</v>
      </c>
      <c r="C40" s="141">
        <v>16</v>
      </c>
      <c r="D40" s="141"/>
      <c r="E40" s="141"/>
      <c r="F40" s="141"/>
      <c r="G40" s="99">
        <f>SUM(C40:F40)</f>
        <v>16</v>
      </c>
      <c r="H40" s="222">
        <f>SUM(G40:G43)</f>
        <v>56</v>
      </c>
    </row>
    <row r="41" spans="1:8" s="31" customFormat="1" ht="15">
      <c r="A41" s="220"/>
      <c r="B41" s="45" t="s">
        <v>186</v>
      </c>
      <c r="C41" s="142">
        <v>23</v>
      </c>
      <c r="D41" s="142">
        <v>1</v>
      </c>
      <c r="E41" s="142">
        <v>2</v>
      </c>
      <c r="F41" s="142"/>
      <c r="G41" s="100">
        <f>SUM(C41:F41)</f>
        <v>26</v>
      </c>
      <c r="H41" s="223"/>
    </row>
    <row r="42" spans="1:8" s="31" customFormat="1" ht="15">
      <c r="A42" s="220"/>
      <c r="B42" s="45" t="s">
        <v>187</v>
      </c>
      <c r="C42" s="142">
        <v>12</v>
      </c>
      <c r="D42" s="142">
        <v>2</v>
      </c>
      <c r="E42" s="142"/>
      <c r="F42" s="142"/>
      <c r="G42" s="100">
        <f>SUM(C42:F42)</f>
        <v>14</v>
      </c>
      <c r="H42" s="223"/>
    </row>
    <row r="43" spans="1:8" s="31" customFormat="1" thickBot="1">
      <c r="A43" s="221"/>
      <c r="B43" s="46" t="s">
        <v>63</v>
      </c>
      <c r="C43" s="143"/>
      <c r="D43" s="143"/>
      <c r="E43" s="143"/>
      <c r="F43" s="143"/>
      <c r="G43" s="101">
        <f>SUM(C43:F43)</f>
        <v>0</v>
      </c>
      <c r="H43" s="224"/>
    </row>
    <row r="44" spans="1:8" s="35" customFormat="1" thickBot="1">
      <c r="A44" s="214" t="s">
        <v>210</v>
      </c>
      <c r="B44" s="215"/>
      <c r="C44" s="55">
        <f>SUM(C40:C43)</f>
        <v>51</v>
      </c>
      <c r="D44" s="53">
        <f>SUM(D40:D43)</f>
        <v>3</v>
      </c>
      <c r="E44" s="53">
        <f>SUM(E40:E43)</f>
        <v>2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478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422</v>
      </c>
      <c r="D47" s="59">
        <f>SUM(D7,D13,D19,D26,D32,D38,D44)</f>
        <v>47</v>
      </c>
      <c r="E47" s="59">
        <f>SUM(E7,E13,E19,E26,E32,E38,E44)</f>
        <v>9</v>
      </c>
      <c r="F47" s="59">
        <f>SUM(F7,F13,F19,F26,F32,F38,F44)</f>
        <v>0</v>
      </c>
      <c r="G47" s="6">
        <f>SUM(C47:F47)</f>
        <v>478</v>
      </c>
      <c r="H47" s="218"/>
    </row>
    <row r="48" spans="1:8" ht="6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topLeftCell="A28">
      <selection activeCell="B48" sqref="B48:C5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N51"/>
  <sheetViews>
    <sheetView zoomScale="85" zoomScaleNormal="85" workbookViewId="0">
      <selection activeCell="K19" sqref="K19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41701</v>
      </c>
      <c r="H2" s="39"/>
    </row>
    <row r="3" spans="1:11" s="40" customFormat="1" ht="3.7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4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99</v>
      </c>
      <c r="D6" s="140">
        <v>11</v>
      </c>
      <c r="E6" s="140"/>
      <c r="F6" s="140"/>
      <c r="G6" s="7"/>
      <c r="H6" s="106">
        <f>SUM(C6:G6)</f>
        <v>110</v>
      </c>
    </row>
    <row r="7" spans="1:11" s="31" customFormat="1" ht="15.75" customHeight="1" thickBot="1">
      <c r="A7" s="196" t="s">
        <v>215</v>
      </c>
      <c r="B7" s="197"/>
      <c r="C7" s="9">
        <f>SUM(C3:C6)</f>
        <v>99</v>
      </c>
      <c r="D7" s="9">
        <f>SUM(D3:D6)</f>
        <v>11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4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43</v>
      </c>
      <c r="C9" s="141">
        <v>23</v>
      </c>
      <c r="D9" s="141"/>
      <c r="E9" s="141"/>
      <c r="F9" s="141"/>
      <c r="G9" s="56">
        <f>SUM(C9:F9)</f>
        <v>23</v>
      </c>
      <c r="H9" s="198">
        <f>SUM(G9:G12)</f>
        <v>59</v>
      </c>
      <c r="K9" s="63"/>
    </row>
    <row r="10" spans="1:11" s="40" customFormat="1" ht="18">
      <c r="A10" s="207"/>
      <c r="B10" s="45" t="s">
        <v>47</v>
      </c>
      <c r="C10" s="142">
        <v>18</v>
      </c>
      <c r="D10" s="142"/>
      <c r="E10" s="142"/>
      <c r="F10" s="142"/>
      <c r="G10" s="57">
        <f>SUM(C10:F10)</f>
        <v>18</v>
      </c>
      <c r="H10" s="199"/>
      <c r="K10" s="63"/>
    </row>
    <row r="11" spans="1:11" s="40" customFormat="1" ht="18">
      <c r="A11" s="207"/>
      <c r="B11" s="45" t="s">
        <v>42</v>
      </c>
      <c r="C11" s="142">
        <v>18</v>
      </c>
      <c r="D11" s="142"/>
      <c r="E11" s="142"/>
      <c r="F11" s="142"/>
      <c r="G11" s="57">
        <f>SUM(C11:F11)</f>
        <v>18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59</v>
      </c>
      <c r="D13" s="53">
        <f>SUM(D9:D12)</f>
        <v>0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77</v>
      </c>
      <c r="C15" s="141">
        <v>27</v>
      </c>
      <c r="D15" s="141">
        <v>2</v>
      </c>
      <c r="E15" s="141"/>
      <c r="F15" s="141"/>
      <c r="G15" s="14">
        <f>SUM(C15:F15)</f>
        <v>29</v>
      </c>
      <c r="H15" s="198">
        <f>SUM(G15:G18)</f>
        <v>59</v>
      </c>
    </row>
    <row r="16" spans="1:11" s="31" customFormat="1" thickBot="1">
      <c r="A16" s="207"/>
      <c r="B16" s="49" t="s">
        <v>69</v>
      </c>
      <c r="C16" s="142">
        <v>17</v>
      </c>
      <c r="D16" s="142">
        <v>6</v>
      </c>
      <c r="E16" s="142"/>
      <c r="F16" s="142"/>
      <c r="G16" s="15">
        <f>SUM(C16:F16)</f>
        <v>23</v>
      </c>
      <c r="H16" s="199"/>
    </row>
    <row r="17" spans="1:14" s="31" customFormat="1" thickBot="1">
      <c r="A17" s="207"/>
      <c r="B17" s="49" t="s">
        <v>95</v>
      </c>
      <c r="C17" s="142">
        <v>7</v>
      </c>
      <c r="D17" s="142"/>
      <c r="E17" s="142"/>
      <c r="F17" s="142"/>
      <c r="G17" s="15">
        <f>SUM(C17:F17)</f>
        <v>7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51</v>
      </c>
      <c r="D19" s="53">
        <f>SUM(D15:D18)</f>
        <v>8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107</v>
      </c>
      <c r="C21" s="141">
        <v>7</v>
      </c>
      <c r="D21" s="141">
        <v>0</v>
      </c>
      <c r="E21" s="141">
        <v>0</v>
      </c>
      <c r="F21" s="141">
        <v>0</v>
      </c>
      <c r="G21" s="94">
        <f>SUM(C21:F21)</f>
        <v>7</v>
      </c>
      <c r="H21" s="229">
        <f>SUM(G21:G25)</f>
        <v>60</v>
      </c>
      <c r="K21" s="62"/>
      <c r="L21" s="62"/>
      <c r="M21" s="62"/>
      <c r="N21" s="62"/>
    </row>
    <row r="22" spans="1:14" s="31" customFormat="1" ht="15">
      <c r="A22" s="220"/>
      <c r="B22" s="45" t="s">
        <v>108</v>
      </c>
      <c r="C22" s="142">
        <v>9</v>
      </c>
      <c r="D22" s="142">
        <v>3</v>
      </c>
      <c r="E22" s="142">
        <v>1</v>
      </c>
      <c r="F22" s="142">
        <v>0</v>
      </c>
      <c r="G22" s="93">
        <f>SUM(C22:F22)</f>
        <v>13</v>
      </c>
      <c r="H22" s="230"/>
      <c r="K22" s="62"/>
      <c r="L22" s="62"/>
      <c r="M22" s="62"/>
      <c r="N22" s="62"/>
    </row>
    <row r="23" spans="1:14" s="31" customFormat="1" ht="15">
      <c r="A23" s="220"/>
      <c r="B23" s="45" t="s">
        <v>111</v>
      </c>
      <c r="C23" s="142">
        <v>13</v>
      </c>
      <c r="D23" s="142">
        <v>3</v>
      </c>
      <c r="E23" s="142">
        <v>2</v>
      </c>
      <c r="F23" s="142">
        <v>0</v>
      </c>
      <c r="G23" s="93">
        <f>SUM(C23:F23)</f>
        <v>18</v>
      </c>
      <c r="H23" s="230"/>
      <c r="K23" s="62"/>
      <c r="L23" s="62"/>
      <c r="M23" s="62"/>
      <c r="N23" s="62"/>
    </row>
    <row r="24" spans="1:14" s="31" customFormat="1" ht="15">
      <c r="A24" s="220"/>
      <c r="B24" s="45" t="s">
        <v>117</v>
      </c>
      <c r="C24" s="142">
        <v>19</v>
      </c>
      <c r="D24" s="142">
        <v>3</v>
      </c>
      <c r="E24" s="142">
        <v>0</v>
      </c>
      <c r="F24" s="142">
        <v>0</v>
      </c>
      <c r="G24" s="93">
        <f>SUM(C24:F24)</f>
        <v>22</v>
      </c>
      <c r="H24" s="230"/>
      <c r="K24" s="62"/>
      <c r="L24" s="62"/>
      <c r="M24" s="62"/>
      <c r="N24" s="62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31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48</v>
      </c>
      <c r="D26" s="53">
        <f>SUM(D21:D25)</f>
        <v>9</v>
      </c>
      <c r="E26" s="53">
        <f>SUM(E21:E25)</f>
        <v>3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128</v>
      </c>
      <c r="C28" s="141">
        <v>32</v>
      </c>
      <c r="D28" s="141">
        <v>9</v>
      </c>
      <c r="E28" s="141"/>
      <c r="F28" s="141"/>
      <c r="G28" s="14">
        <f>SUM(C28:F28)</f>
        <v>41</v>
      </c>
      <c r="H28" s="198">
        <f>SUM(G28:G31)</f>
        <v>94</v>
      </c>
    </row>
    <row r="29" spans="1:14" s="31" customFormat="1" thickBot="1">
      <c r="A29" s="207"/>
      <c r="B29" s="47" t="s">
        <v>139</v>
      </c>
      <c r="C29" s="142">
        <v>45</v>
      </c>
      <c r="D29" s="142">
        <v>6</v>
      </c>
      <c r="E29" s="142">
        <v>2</v>
      </c>
      <c r="F29" s="142"/>
      <c r="G29" s="15">
        <f>SUM(C29:F29)</f>
        <v>53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77</v>
      </c>
      <c r="D32" s="53">
        <f>SUM(D28:D31)</f>
        <v>15</v>
      </c>
      <c r="E32" s="53">
        <f>SUM(E28:E31)</f>
        <v>2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152</v>
      </c>
      <c r="C34" s="141">
        <v>17</v>
      </c>
      <c r="D34" s="141">
        <v>1</v>
      </c>
      <c r="E34" s="141">
        <v>1</v>
      </c>
      <c r="F34" s="141"/>
      <c r="G34" s="14">
        <f>SUM(C34:F34)</f>
        <v>19</v>
      </c>
      <c r="H34" s="198">
        <f>SUM(G34:G37)</f>
        <v>37</v>
      </c>
    </row>
    <row r="35" spans="1:8" s="31" customFormat="1" thickBot="1">
      <c r="A35" s="207"/>
      <c r="B35" s="44" t="s">
        <v>158</v>
      </c>
      <c r="C35" s="142">
        <v>11</v>
      </c>
      <c r="D35" s="142">
        <v>6</v>
      </c>
      <c r="E35" s="142">
        <v>1</v>
      </c>
      <c r="F35" s="142"/>
      <c r="G35" s="15">
        <f>SUM(C35:F35)</f>
        <v>18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28</v>
      </c>
      <c r="D38" s="53">
        <f>SUM(D34:D37)</f>
        <v>7</v>
      </c>
      <c r="E38" s="53">
        <f>SUM(E34:E37)</f>
        <v>2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189</v>
      </c>
      <c r="C40" s="141">
        <v>54</v>
      </c>
      <c r="D40" s="141">
        <v>4</v>
      </c>
      <c r="E40" s="141"/>
      <c r="F40" s="141"/>
      <c r="G40" s="14">
        <f>SUM(C40:F40)</f>
        <v>58</v>
      </c>
      <c r="H40" s="198">
        <f>SUM(G40:G43)</f>
        <v>58</v>
      </c>
    </row>
    <row r="41" spans="1:8" s="31" customFormat="1" thickBot="1">
      <c r="A41" s="207"/>
      <c r="B41" s="44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54</v>
      </c>
      <c r="D44" s="53">
        <f>SUM(D40:D43)</f>
        <v>4</v>
      </c>
      <c r="E44" s="53">
        <f>SUM(E40:E43)</f>
        <v>0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477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416</v>
      </c>
      <c r="D47" s="59">
        <f>SUM(D7,D13,D19,D26,D32,D38,D44)</f>
        <v>54</v>
      </c>
      <c r="E47" s="59">
        <f>SUM(E7,E13,E19,E26,E32,E38,E44)</f>
        <v>7</v>
      </c>
      <c r="F47" s="59">
        <f>SUM(F7,F13,F19,F26,F32,F38,F44)</f>
        <v>0</v>
      </c>
      <c r="G47" s="6">
        <f>SUM(C47:F47)</f>
        <v>477</v>
      </c>
      <c r="H47" s="218"/>
    </row>
    <row r="48" spans="1:8" ht="6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115" topLeftCell="A28">
      <selection activeCell="B55" sqref="B55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topLeftCell="A34" zoomScale="130" zoomScaleNormal="130" workbookViewId="0">
      <selection activeCell="G3" sqref="G3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41702</v>
      </c>
      <c r="H2" s="39"/>
    </row>
    <row r="3" spans="1:11" s="40" customFormat="1" ht="4.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96</v>
      </c>
      <c r="D6" s="140">
        <v>18</v>
      </c>
      <c r="E6" s="140"/>
      <c r="F6" s="140"/>
      <c r="G6" s="7"/>
      <c r="H6" s="8">
        <f>SUM(C6:G6)</f>
        <v>114</v>
      </c>
    </row>
    <row r="7" spans="1:11" s="31" customFormat="1" ht="15.75" customHeight="1" thickBot="1">
      <c r="A7" s="196" t="s">
        <v>215</v>
      </c>
      <c r="B7" s="197"/>
      <c r="C7" s="9">
        <f>SUM(C3:C6)</f>
        <v>96</v>
      </c>
      <c r="D7" s="9">
        <f>SUM(D3:D6)</f>
        <v>18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45</v>
      </c>
      <c r="C9" s="141">
        <v>14</v>
      </c>
      <c r="D9" s="141">
        <v>3</v>
      </c>
      <c r="E9" s="141"/>
      <c r="F9" s="141"/>
      <c r="G9" s="56">
        <f>SUM(C9:F9)</f>
        <v>17</v>
      </c>
      <c r="H9" s="198">
        <f>SUM(G9:G12)</f>
        <v>54</v>
      </c>
      <c r="K9" s="63"/>
    </row>
    <row r="10" spans="1:11" s="40" customFormat="1" ht="18">
      <c r="A10" s="207"/>
      <c r="B10" s="45" t="s">
        <v>47</v>
      </c>
      <c r="C10" s="142">
        <v>15</v>
      </c>
      <c r="D10" s="142">
        <v>0</v>
      </c>
      <c r="E10" s="142"/>
      <c r="F10" s="142"/>
      <c r="G10" s="57">
        <f>SUM(C10:F10)</f>
        <v>15</v>
      </c>
      <c r="H10" s="199"/>
      <c r="K10" s="63"/>
    </row>
    <row r="11" spans="1:11" s="40" customFormat="1" ht="18">
      <c r="A11" s="207"/>
      <c r="B11" s="45" t="s">
        <v>44</v>
      </c>
      <c r="C11" s="142">
        <v>22</v>
      </c>
      <c r="D11" s="142">
        <v>0</v>
      </c>
      <c r="E11" s="142"/>
      <c r="F11" s="142"/>
      <c r="G11" s="57">
        <f>SUM(C11:F11)</f>
        <v>22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51</v>
      </c>
      <c r="D13" s="53">
        <f>SUM(D9:D12)</f>
        <v>3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75</v>
      </c>
      <c r="C15" s="141">
        <v>24</v>
      </c>
      <c r="D15" s="141">
        <v>1</v>
      </c>
      <c r="E15" s="141"/>
      <c r="F15" s="141"/>
      <c r="G15" s="14">
        <f>SUM(C15:F15)</f>
        <v>25</v>
      </c>
      <c r="H15" s="198">
        <f>SUM(G15:G18)</f>
        <v>59</v>
      </c>
    </row>
    <row r="16" spans="1:11" s="31" customFormat="1" thickBot="1">
      <c r="A16" s="207"/>
      <c r="B16" s="49" t="s">
        <v>88</v>
      </c>
      <c r="C16" s="142">
        <v>18</v>
      </c>
      <c r="D16" s="142">
        <v>5</v>
      </c>
      <c r="E16" s="142"/>
      <c r="F16" s="142"/>
      <c r="G16" s="15">
        <f>SUM(C16:F16)</f>
        <v>23</v>
      </c>
      <c r="H16" s="199"/>
    </row>
    <row r="17" spans="1:14" s="31" customFormat="1" thickBot="1">
      <c r="A17" s="207"/>
      <c r="B17" s="49" t="s">
        <v>84</v>
      </c>
      <c r="C17" s="142">
        <v>11</v>
      </c>
      <c r="D17" s="142"/>
      <c r="E17" s="142"/>
      <c r="F17" s="142"/>
      <c r="G17" s="15">
        <f>SUM(C17:F17)</f>
        <v>11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53</v>
      </c>
      <c r="D19" s="53">
        <f>SUM(D15:D18)</f>
        <v>6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thickBot="1">
      <c r="A21" s="206" t="s">
        <v>7</v>
      </c>
      <c r="B21" s="46" t="s">
        <v>104</v>
      </c>
      <c r="C21" s="141">
        <v>28</v>
      </c>
      <c r="D21" s="141">
        <v>4</v>
      </c>
      <c r="E21" s="141">
        <v>1</v>
      </c>
      <c r="F21" s="141">
        <v>0</v>
      </c>
      <c r="G21" s="14">
        <f>SUM(C21:F21)</f>
        <v>33</v>
      </c>
      <c r="H21" s="198">
        <f>SUM(G21:G25)</f>
        <v>33</v>
      </c>
      <c r="K21" s="62"/>
      <c r="L21" s="62"/>
      <c r="M21" s="62"/>
      <c r="N21" s="62"/>
    </row>
    <row r="22" spans="1:14" s="31" customFormat="1" thickBot="1">
      <c r="A22" s="207"/>
      <c r="B22" s="46" t="s">
        <v>63</v>
      </c>
      <c r="C22" s="142"/>
      <c r="D22" s="142"/>
      <c r="E22" s="142"/>
      <c r="F22" s="142"/>
      <c r="G22" s="15">
        <f>SUM(C22:F22)</f>
        <v>0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28</v>
      </c>
      <c r="D26" s="53">
        <f>SUM(D21:D25)</f>
        <v>4</v>
      </c>
      <c r="E26" s="53">
        <f>SUM(E21:E25)</f>
        <v>1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139</v>
      </c>
      <c r="C28" s="141">
        <v>10</v>
      </c>
      <c r="D28" s="141">
        <v>5</v>
      </c>
      <c r="E28" s="141">
        <v>1</v>
      </c>
      <c r="F28" s="141"/>
      <c r="G28" s="14">
        <f>SUM(C28:F28)</f>
        <v>16</v>
      </c>
      <c r="H28" s="198">
        <f>SUM(G28:G31)</f>
        <v>16</v>
      </c>
    </row>
    <row r="29" spans="1:14" s="31" customFormat="1" thickBot="1">
      <c r="A29" s="207"/>
      <c r="B29" s="47" t="s">
        <v>63</v>
      </c>
      <c r="C29" s="142"/>
      <c r="D29" s="142"/>
      <c r="E29" s="142"/>
      <c r="F29" s="142"/>
      <c r="G29" s="15">
        <f>SUM(C29:F29)</f>
        <v>0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10</v>
      </c>
      <c r="D32" s="53">
        <f>SUM(D28:D31)</f>
        <v>5</v>
      </c>
      <c r="E32" s="53">
        <f>SUM(E28:E31)</f>
        <v>1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153</v>
      </c>
      <c r="C34" s="141">
        <v>23</v>
      </c>
      <c r="D34" s="141">
        <v>0</v>
      </c>
      <c r="E34" s="141">
        <v>0</v>
      </c>
      <c r="F34" s="141">
        <v>1</v>
      </c>
      <c r="G34" s="14">
        <f>SUM(C34:F34)</f>
        <v>24</v>
      </c>
      <c r="H34" s="198">
        <f>SUM(G34:G37)</f>
        <v>43</v>
      </c>
    </row>
    <row r="35" spans="1:8" s="31" customFormat="1" ht="30.75" thickBot="1">
      <c r="A35" s="207"/>
      <c r="B35" s="44" t="s">
        <v>148</v>
      </c>
      <c r="C35" s="142">
        <v>17</v>
      </c>
      <c r="D35" s="142">
        <v>2</v>
      </c>
      <c r="E35" s="142">
        <v>0</v>
      </c>
      <c r="F35" s="142">
        <v>0</v>
      </c>
      <c r="G35" s="15">
        <f>SUM(C35:F35)</f>
        <v>19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40</v>
      </c>
      <c r="D38" s="53">
        <f>SUM(D34:D37)</f>
        <v>2</v>
      </c>
      <c r="E38" s="53">
        <f>SUM(E34:E37)</f>
        <v>0</v>
      </c>
      <c r="F38" s="54">
        <f>SUM(F34:F37)</f>
        <v>1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241</v>
      </c>
      <c r="C40" s="141">
        <v>40</v>
      </c>
      <c r="D40" s="141">
        <v>2</v>
      </c>
      <c r="E40" s="141">
        <v>3</v>
      </c>
      <c r="F40" s="141"/>
      <c r="G40" s="14">
        <f>SUM(C40:F40)</f>
        <v>45</v>
      </c>
      <c r="H40" s="198">
        <f>SUM(G40:G43)</f>
        <v>45</v>
      </c>
    </row>
    <row r="41" spans="1:8" s="31" customFormat="1" thickBot="1">
      <c r="A41" s="207"/>
      <c r="B41" s="44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40</v>
      </c>
      <c r="D44" s="53">
        <f>SUM(D40:D43)</f>
        <v>2</v>
      </c>
      <c r="E44" s="53">
        <f>SUM(E40:E43)</f>
        <v>3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364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318</v>
      </c>
      <c r="D47" s="59">
        <f>SUM(D7,D13,D19,D26,D32,D38,D44)</f>
        <v>40</v>
      </c>
      <c r="E47" s="59">
        <f>SUM(E7,E13,E19,E26,E32,E38,E44)</f>
        <v>5</v>
      </c>
      <c r="F47" s="59">
        <f>SUM(F7,F13,F19,F26,F32,F38,F44)</f>
        <v>1</v>
      </c>
      <c r="G47" s="6">
        <f>SUM(C47:F47)</f>
        <v>364</v>
      </c>
      <c r="H47" s="218"/>
    </row>
    <row r="48" spans="1:8" ht="3.75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85" topLeftCell="A25">
      <selection activeCell="B48" sqref="B48:C5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</dataValidations>
  <pageMargins left="0.31496062992125984" right="0.15748031496062992" top="0.23622047244094491" bottom="0.12" header="0.15748031496062992" footer="0.08"/>
  <pageSetup paperSize="9" scale="75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N51"/>
  <sheetViews>
    <sheetView zoomScale="145" zoomScaleNormal="145" workbookViewId="0">
      <selection activeCell="G3" sqref="G3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41703</v>
      </c>
      <c r="H2" s="39"/>
    </row>
    <row r="3" spans="1:11" s="40" customFormat="1" ht="3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3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101</v>
      </c>
      <c r="D6" s="140">
        <v>16</v>
      </c>
      <c r="E6" s="140"/>
      <c r="F6" s="140"/>
      <c r="G6" s="7"/>
      <c r="H6" s="8">
        <f>SUM(C6:G6)</f>
        <v>117</v>
      </c>
    </row>
    <row r="7" spans="1:11" s="31" customFormat="1" ht="15.75" customHeight="1" thickBot="1">
      <c r="A7" s="196" t="s">
        <v>215</v>
      </c>
      <c r="B7" s="197"/>
      <c r="C7" s="9">
        <f>SUM(C3:C6)</f>
        <v>101</v>
      </c>
      <c r="D7" s="9">
        <f>SUM(D3:D6)</f>
        <v>16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58</v>
      </c>
      <c r="C9" s="141">
        <v>7</v>
      </c>
      <c r="D9" s="141">
        <v>0</v>
      </c>
      <c r="E9" s="141">
        <v>1</v>
      </c>
      <c r="F9" s="141">
        <v>0</v>
      </c>
      <c r="G9" s="56">
        <f>SUM(C9:F9)</f>
        <v>8</v>
      </c>
      <c r="H9" s="198">
        <f>SUM(G9:G12)</f>
        <v>33</v>
      </c>
      <c r="K9" s="63"/>
    </row>
    <row r="10" spans="1:11" s="40" customFormat="1" ht="18">
      <c r="A10" s="207"/>
      <c r="B10" s="45" t="s">
        <v>48</v>
      </c>
      <c r="C10" s="142">
        <v>11</v>
      </c>
      <c r="D10" s="142">
        <v>0</v>
      </c>
      <c r="E10" s="142">
        <v>0</v>
      </c>
      <c r="F10" s="142">
        <v>0</v>
      </c>
      <c r="G10" s="57">
        <f>SUM(C10:F10)</f>
        <v>11</v>
      </c>
      <c r="H10" s="199"/>
      <c r="K10" s="63"/>
    </row>
    <row r="11" spans="1:11" s="40" customFormat="1" ht="18">
      <c r="A11" s="207"/>
      <c r="B11" s="45" t="s">
        <v>49</v>
      </c>
      <c r="C11" s="142">
        <v>14</v>
      </c>
      <c r="D11" s="142">
        <v>0</v>
      </c>
      <c r="E11" s="142">
        <v>0</v>
      </c>
      <c r="F11" s="142">
        <v>0</v>
      </c>
      <c r="G11" s="57">
        <f>SUM(C11:F11)</f>
        <v>14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32</v>
      </c>
      <c r="D13" s="53">
        <f>SUM(D9:D12)</f>
        <v>0</v>
      </c>
      <c r="E13" s="53">
        <f>SUM(E9:E12)</f>
        <v>1</v>
      </c>
      <c r="F13" s="54">
        <f>SUM(F9:F12)</f>
        <v>0</v>
      </c>
      <c r="G13" s="17"/>
      <c r="H13" s="11"/>
    </row>
    <row r="14" spans="1:11" s="31" customFormat="1" ht="3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79</v>
      </c>
      <c r="C15" s="141">
        <v>21</v>
      </c>
      <c r="D15" s="141">
        <v>9</v>
      </c>
      <c r="E15" s="141">
        <v>2</v>
      </c>
      <c r="F15" s="141"/>
      <c r="G15" s="14">
        <f>SUM(C15:F15)</f>
        <v>32</v>
      </c>
      <c r="H15" s="198">
        <f>SUM(G15:G18)</f>
        <v>37</v>
      </c>
    </row>
    <row r="16" spans="1:11" s="31" customFormat="1" thickBot="1">
      <c r="A16" s="207"/>
      <c r="B16" s="49" t="s">
        <v>90</v>
      </c>
      <c r="C16" s="142">
        <v>4</v>
      </c>
      <c r="D16" s="142">
        <v>1</v>
      </c>
      <c r="E16" s="142"/>
      <c r="F16" s="142"/>
      <c r="G16" s="15">
        <f>SUM(C16:F16)</f>
        <v>5</v>
      </c>
      <c r="H16" s="199"/>
    </row>
    <row r="17" spans="1:14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25</v>
      </c>
      <c r="D19" s="53">
        <f>SUM(D15:D18)</f>
        <v>10</v>
      </c>
      <c r="E19" s="53">
        <f>SUM(E15:E18)</f>
        <v>2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104</v>
      </c>
      <c r="C21" s="141">
        <v>0</v>
      </c>
      <c r="D21" s="141">
        <v>1</v>
      </c>
      <c r="E21" s="141">
        <v>0</v>
      </c>
      <c r="F21" s="141">
        <v>0</v>
      </c>
      <c r="G21" s="94">
        <f>SUM(C21:F21)</f>
        <v>1</v>
      </c>
      <c r="H21" s="229">
        <f>SUM(G21:G25)</f>
        <v>36</v>
      </c>
      <c r="K21" s="62"/>
      <c r="L21" s="62"/>
      <c r="M21" s="62"/>
      <c r="N21" s="62"/>
    </row>
    <row r="22" spans="1:14" s="31" customFormat="1" ht="15">
      <c r="A22" s="220"/>
      <c r="B22" s="45" t="s">
        <v>116</v>
      </c>
      <c r="C22" s="142">
        <v>30</v>
      </c>
      <c r="D22" s="142">
        <v>5</v>
      </c>
      <c r="E22" s="142">
        <v>0</v>
      </c>
      <c r="F22" s="142">
        <v>0</v>
      </c>
      <c r="G22" s="93">
        <f>SUM(C22:F22)</f>
        <v>35</v>
      </c>
      <c r="H22" s="230"/>
      <c r="K22" s="62"/>
      <c r="L22" s="62"/>
      <c r="M22" s="62"/>
      <c r="N22" s="62"/>
    </row>
    <row r="23" spans="1:14" s="31" customFormat="1" ht="15">
      <c r="A23" s="220"/>
      <c r="B23" s="45" t="s">
        <v>63</v>
      </c>
      <c r="C23" s="142"/>
      <c r="D23" s="142"/>
      <c r="E23" s="142"/>
      <c r="F23" s="142"/>
      <c r="G23" s="93">
        <f>SUM(C23:F23)</f>
        <v>0</v>
      </c>
      <c r="H23" s="230"/>
      <c r="K23" s="62"/>
      <c r="L23" s="62"/>
      <c r="M23" s="62"/>
      <c r="N23" s="62"/>
    </row>
    <row r="24" spans="1:14" s="31" customFormat="1" ht="15">
      <c r="A24" s="220"/>
      <c r="B24" s="45" t="s">
        <v>63</v>
      </c>
      <c r="C24" s="142"/>
      <c r="D24" s="142"/>
      <c r="E24" s="142"/>
      <c r="F24" s="142"/>
      <c r="G24" s="93">
        <f>SUM(C24:F24)</f>
        <v>0</v>
      </c>
      <c r="H24" s="230"/>
      <c r="K24" s="62"/>
      <c r="L24" s="62"/>
      <c r="M24" s="62"/>
      <c r="N24" s="62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31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30</v>
      </c>
      <c r="D26" s="53">
        <f>SUM(D21:D25)</f>
        <v>6</v>
      </c>
      <c r="E26" s="53">
        <f>SUM(E21:E25)</f>
        <v>0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242</v>
      </c>
      <c r="C28" s="141">
        <v>27</v>
      </c>
      <c r="D28" s="141">
        <v>2</v>
      </c>
      <c r="E28" s="141"/>
      <c r="F28" s="141"/>
      <c r="G28" s="14">
        <f>SUM(C28:F28)</f>
        <v>29</v>
      </c>
      <c r="H28" s="198">
        <f>SUM(G28:G31)</f>
        <v>56</v>
      </c>
    </row>
    <row r="29" spans="1:14" s="31" customFormat="1" thickBot="1">
      <c r="A29" s="207"/>
      <c r="B29" s="47" t="s">
        <v>243</v>
      </c>
      <c r="C29" s="142">
        <v>19</v>
      </c>
      <c r="D29" s="142">
        <v>8</v>
      </c>
      <c r="E29" s="142"/>
      <c r="F29" s="142"/>
      <c r="G29" s="15">
        <f>SUM(C29:F29)</f>
        <v>27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46</v>
      </c>
      <c r="D32" s="53">
        <f>SUM(D28:D31)</f>
        <v>10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244</v>
      </c>
      <c r="C34" s="141">
        <v>19</v>
      </c>
      <c r="D34" s="141">
        <v>0</v>
      </c>
      <c r="E34" s="141">
        <v>1</v>
      </c>
      <c r="F34" s="141">
        <v>0</v>
      </c>
      <c r="G34" s="14">
        <f>SUM(C34:F34)</f>
        <v>20</v>
      </c>
      <c r="H34" s="198">
        <f>SUM(G34:G37)</f>
        <v>20</v>
      </c>
    </row>
    <row r="35" spans="1:8" s="31" customFormat="1" thickBot="1">
      <c r="A35" s="207"/>
      <c r="B35" s="44" t="s">
        <v>63</v>
      </c>
      <c r="C35" s="142"/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19</v>
      </c>
      <c r="D38" s="53">
        <f>SUM(D34:D37)</f>
        <v>0</v>
      </c>
      <c r="E38" s="53">
        <f>SUM(E34:E37)</f>
        <v>1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245</v>
      </c>
      <c r="C40" s="141">
        <v>20</v>
      </c>
      <c r="D40" s="141">
        <v>1</v>
      </c>
      <c r="E40" s="141">
        <v>0</v>
      </c>
      <c r="F40" s="141">
        <v>0</v>
      </c>
      <c r="G40" s="14">
        <f>SUM(C40:F40)</f>
        <v>21</v>
      </c>
      <c r="H40" s="198">
        <f>SUM(G40:G43)</f>
        <v>57</v>
      </c>
    </row>
    <row r="41" spans="1:8" s="31" customFormat="1" thickBot="1">
      <c r="A41" s="207"/>
      <c r="B41" s="44" t="s">
        <v>182</v>
      </c>
      <c r="C41" s="142">
        <v>24</v>
      </c>
      <c r="D41" s="142">
        <v>11</v>
      </c>
      <c r="E41" s="142">
        <v>1</v>
      </c>
      <c r="F41" s="142">
        <v>0</v>
      </c>
      <c r="G41" s="15">
        <f>SUM(C41:F41)</f>
        <v>36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44</v>
      </c>
      <c r="D44" s="53">
        <f>SUM(D40:D43)</f>
        <v>12</v>
      </c>
      <c r="E44" s="53">
        <f>SUM(E40:E43)</f>
        <v>1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356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297</v>
      </c>
      <c r="D47" s="59">
        <f>SUM(D7,D13,D19,D26,D32,D38,D44)</f>
        <v>54</v>
      </c>
      <c r="E47" s="59">
        <f>SUM(E7,E13,E19,E26,E32,E38,E44)</f>
        <v>5</v>
      </c>
      <c r="F47" s="59">
        <f>SUM(F7,F13,F19,F26,F32,F38,F44)</f>
        <v>0</v>
      </c>
      <c r="G47" s="6">
        <f>SUM(C47:F47)</f>
        <v>356</v>
      </c>
      <c r="H47" s="218"/>
    </row>
    <row r="48" spans="1:8" ht="6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115" topLeftCell="A31">
      <selection activeCell="C56" sqref="C56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51"/>
  <sheetViews>
    <sheetView zoomScale="115" zoomScaleNormal="115" workbookViewId="0">
      <selection activeCell="B41" sqref="B41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 t="s">
        <v>246</v>
      </c>
      <c r="H2" s="39"/>
    </row>
    <row r="3" spans="1:11" s="40" customFormat="1" ht="6.7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6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91</v>
      </c>
      <c r="D6" s="140">
        <v>21</v>
      </c>
      <c r="E6" s="140"/>
      <c r="F6" s="140"/>
      <c r="G6" s="7"/>
      <c r="H6" s="8">
        <f>SUM(C6:G6)</f>
        <v>112</v>
      </c>
    </row>
    <row r="7" spans="1:11" s="31" customFormat="1" ht="15.75" customHeight="1" thickBot="1">
      <c r="A7" s="196" t="s">
        <v>215</v>
      </c>
      <c r="B7" s="197"/>
      <c r="C7" s="9">
        <f>SUM(C3:C6)</f>
        <v>91</v>
      </c>
      <c r="D7" s="9">
        <f>SUM(D3:D6)</f>
        <v>21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53</v>
      </c>
      <c r="C9" s="141">
        <v>13</v>
      </c>
      <c r="D9" s="141">
        <v>1</v>
      </c>
      <c r="E9" s="141">
        <v>0</v>
      </c>
      <c r="F9" s="141">
        <v>0</v>
      </c>
      <c r="G9" s="56">
        <f>SUM(C9:F9)</f>
        <v>14</v>
      </c>
      <c r="H9" s="198">
        <f>SUM(G9:G12)</f>
        <v>32</v>
      </c>
      <c r="K9" s="63"/>
    </row>
    <row r="10" spans="1:11" s="40" customFormat="1" ht="18">
      <c r="A10" s="207"/>
      <c r="B10" s="45" t="s">
        <v>48</v>
      </c>
      <c r="C10" s="142">
        <v>8</v>
      </c>
      <c r="D10" s="142">
        <v>0</v>
      </c>
      <c r="E10" s="142">
        <v>0</v>
      </c>
      <c r="F10" s="142">
        <v>0</v>
      </c>
      <c r="G10" s="57">
        <f>SUM(C10:F10)</f>
        <v>8</v>
      </c>
      <c r="H10" s="199"/>
      <c r="K10" s="63"/>
    </row>
    <row r="11" spans="1:11" s="40" customFormat="1" ht="18">
      <c r="A11" s="207"/>
      <c r="B11" s="45" t="s">
        <v>49</v>
      </c>
      <c r="C11" s="142">
        <v>9</v>
      </c>
      <c r="D11" s="142">
        <v>1</v>
      </c>
      <c r="E11" s="142">
        <v>0</v>
      </c>
      <c r="F11" s="142">
        <v>0</v>
      </c>
      <c r="G11" s="57">
        <f>SUM(C11:F11)</f>
        <v>10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30</v>
      </c>
      <c r="D13" s="53">
        <f>SUM(D9:D12)</f>
        <v>2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65</v>
      </c>
      <c r="C15" s="141">
        <v>28</v>
      </c>
      <c r="D15" s="141">
        <v>7</v>
      </c>
      <c r="E15" s="141"/>
      <c r="F15" s="141"/>
      <c r="G15" s="14">
        <f>SUM(C15:F15)</f>
        <v>35</v>
      </c>
      <c r="H15" s="198">
        <f>SUM(G15:G18)</f>
        <v>62</v>
      </c>
    </row>
    <row r="16" spans="1:11" s="31" customFormat="1" thickBot="1">
      <c r="A16" s="207"/>
      <c r="B16" s="49" t="s">
        <v>78</v>
      </c>
      <c r="C16" s="142">
        <v>26</v>
      </c>
      <c r="D16" s="142">
        <v>1</v>
      </c>
      <c r="E16" s="142"/>
      <c r="F16" s="142"/>
      <c r="G16" s="15">
        <f>SUM(C16:F16)</f>
        <v>27</v>
      </c>
      <c r="H16" s="199"/>
    </row>
    <row r="17" spans="1:14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54</v>
      </c>
      <c r="D19" s="53">
        <f>SUM(D15:D18)</f>
        <v>8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06" t="s">
        <v>7</v>
      </c>
      <c r="B21" s="44" t="s">
        <v>115</v>
      </c>
      <c r="C21" s="141">
        <v>25</v>
      </c>
      <c r="D21" s="141">
        <v>3</v>
      </c>
      <c r="E21" s="141">
        <v>1</v>
      </c>
      <c r="F21" s="141"/>
      <c r="G21" s="14">
        <f>SUM(C21:F21)</f>
        <v>29</v>
      </c>
      <c r="H21" s="198">
        <f>SUM(G21:G25)</f>
        <v>29</v>
      </c>
      <c r="K21" s="62"/>
      <c r="L21" s="62"/>
      <c r="M21" s="62"/>
      <c r="N21" s="62"/>
    </row>
    <row r="22" spans="1:14" s="31" customFormat="1" thickBot="1">
      <c r="A22" s="207"/>
      <c r="B22" s="46" t="s">
        <v>63</v>
      </c>
      <c r="C22" s="142"/>
      <c r="D22" s="142"/>
      <c r="E22" s="142"/>
      <c r="F22" s="142"/>
      <c r="G22" s="15">
        <f>SUM(C22:F22)</f>
        <v>0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25</v>
      </c>
      <c r="D26" s="53">
        <f>SUM(D21:D25)</f>
        <v>3</v>
      </c>
      <c r="E26" s="53">
        <f>SUM(E21:E25)</f>
        <v>1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136</v>
      </c>
      <c r="C28" s="141">
        <v>15</v>
      </c>
      <c r="D28" s="141">
        <v>2</v>
      </c>
      <c r="E28" s="141"/>
      <c r="F28" s="141"/>
      <c r="G28" s="14">
        <f>SUM(C28:F28)</f>
        <v>17</v>
      </c>
      <c r="H28" s="198">
        <f>SUM(G28:G31)</f>
        <v>17</v>
      </c>
    </row>
    <row r="29" spans="1:14" s="31" customFormat="1" thickBot="1">
      <c r="A29" s="207"/>
      <c r="B29" s="47" t="s">
        <v>63</v>
      </c>
      <c r="C29" s="142"/>
      <c r="D29" s="142"/>
      <c r="E29" s="142"/>
      <c r="F29" s="142"/>
      <c r="G29" s="15">
        <f>SUM(C29:F29)</f>
        <v>0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15</v>
      </c>
      <c r="D32" s="53">
        <f>SUM(D28:D31)</f>
        <v>2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167</v>
      </c>
      <c r="C34" s="141">
        <v>21</v>
      </c>
      <c r="D34" s="141">
        <v>2</v>
      </c>
      <c r="E34" s="141"/>
      <c r="F34" s="141"/>
      <c r="G34" s="14">
        <f>SUM(C34:F34)</f>
        <v>23</v>
      </c>
      <c r="H34" s="198">
        <f>SUM(G34:G37)</f>
        <v>23</v>
      </c>
    </row>
    <row r="35" spans="1:8" s="31" customFormat="1" thickBot="1">
      <c r="A35" s="207"/>
      <c r="B35" s="44" t="s">
        <v>63</v>
      </c>
      <c r="C35" s="142"/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21</v>
      </c>
      <c r="D38" s="53">
        <f>SUM(D34:D37)</f>
        <v>2</v>
      </c>
      <c r="E38" s="53">
        <f>SUM(E34:E37)</f>
        <v>0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174</v>
      </c>
      <c r="C40" s="141">
        <v>9</v>
      </c>
      <c r="D40" s="141">
        <v>1</v>
      </c>
      <c r="E40" s="141"/>
      <c r="F40" s="141"/>
      <c r="G40" s="14">
        <f>SUM(C40:F40)</f>
        <v>10</v>
      </c>
      <c r="H40" s="198">
        <f>SUM(G40:G43)</f>
        <v>54</v>
      </c>
    </row>
    <row r="41" spans="1:8" s="31" customFormat="1" thickBot="1">
      <c r="A41" s="207"/>
      <c r="B41" s="44" t="s">
        <v>197</v>
      </c>
      <c r="C41" s="142">
        <v>31</v>
      </c>
      <c r="D41" s="142">
        <v>12</v>
      </c>
      <c r="E41" s="142">
        <v>1</v>
      </c>
      <c r="F41" s="142"/>
      <c r="G41" s="15">
        <f>SUM(C41:F41)</f>
        <v>44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40</v>
      </c>
      <c r="D44" s="53">
        <f>SUM(D40:D43)</f>
        <v>13</v>
      </c>
      <c r="E44" s="53">
        <f>SUM(E40:E43)</f>
        <v>1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329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276</v>
      </c>
      <c r="D47" s="59">
        <f>SUM(D7,D13,D19,D26,D32,D38,D44)</f>
        <v>51</v>
      </c>
      <c r="E47" s="59">
        <f>SUM(E7,E13,E19,E26,E32,E38,E44)</f>
        <v>2</v>
      </c>
      <c r="F47" s="59">
        <f>SUM(F7,F13,F19,F26,F32,F38,F44)</f>
        <v>0</v>
      </c>
      <c r="G47" s="6">
        <f>SUM(C47:F47)</f>
        <v>329</v>
      </c>
      <c r="H47" s="218"/>
    </row>
    <row r="48" spans="1:8" ht="4.5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115" topLeftCell="A31">
      <selection activeCell="B54" sqref="B54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zoomScale="85" zoomScaleNormal="85" workbookViewId="0">
      <selection activeCell="B41" sqref="B41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41705</v>
      </c>
      <c r="H2" s="39"/>
    </row>
    <row r="3" spans="1:11" s="40" customFormat="1" ht="4.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98</v>
      </c>
      <c r="D6" s="140">
        <v>13</v>
      </c>
      <c r="E6" s="140"/>
      <c r="F6" s="140"/>
      <c r="G6" s="7"/>
      <c r="H6" s="8">
        <f>SUM(C6:G6)</f>
        <v>111</v>
      </c>
    </row>
    <row r="7" spans="1:11" s="31" customFormat="1" ht="15.75" customHeight="1" thickBot="1">
      <c r="A7" s="196" t="s">
        <v>215</v>
      </c>
      <c r="B7" s="197"/>
      <c r="C7" s="9">
        <f>SUM(C3:C6)</f>
        <v>98</v>
      </c>
      <c r="D7" s="9">
        <f>SUM(D3:D6)</f>
        <v>13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56</v>
      </c>
      <c r="C9" s="141">
        <v>9</v>
      </c>
      <c r="D9" s="141">
        <v>0</v>
      </c>
      <c r="E9" s="141"/>
      <c r="F9" s="141"/>
      <c r="G9" s="56">
        <f>SUM(C9:F9)</f>
        <v>9</v>
      </c>
      <c r="H9" s="198">
        <f>SUM(G9:G12)</f>
        <v>49</v>
      </c>
      <c r="K9" s="63"/>
    </row>
    <row r="10" spans="1:11" s="40" customFormat="1" ht="18">
      <c r="A10" s="207"/>
      <c r="B10" s="45" t="s">
        <v>50</v>
      </c>
      <c r="C10" s="142">
        <v>9</v>
      </c>
      <c r="D10" s="142">
        <v>2</v>
      </c>
      <c r="E10" s="142"/>
      <c r="F10" s="142"/>
      <c r="G10" s="57">
        <f>SUM(C10:F10)</f>
        <v>11</v>
      </c>
      <c r="H10" s="199"/>
      <c r="K10" s="63"/>
    </row>
    <row r="11" spans="1:11" s="40" customFormat="1" ht="18">
      <c r="A11" s="207"/>
      <c r="B11" s="45" t="s">
        <v>54</v>
      </c>
      <c r="C11" s="142">
        <v>15</v>
      </c>
      <c r="D11" s="142">
        <v>2</v>
      </c>
      <c r="E11" s="142"/>
      <c r="F11" s="142"/>
      <c r="G11" s="57">
        <f>SUM(C11:F11)</f>
        <v>17</v>
      </c>
      <c r="H11" s="199"/>
      <c r="K11" s="63"/>
    </row>
    <row r="12" spans="1:11" s="40" customFormat="1" thickBot="1">
      <c r="A12" s="208"/>
      <c r="B12" s="65" t="s">
        <v>52</v>
      </c>
      <c r="C12" s="143">
        <v>12</v>
      </c>
      <c r="D12" s="143"/>
      <c r="E12" s="143"/>
      <c r="F12" s="143"/>
      <c r="G12" s="58">
        <f>SUM(C12:F12)</f>
        <v>12</v>
      </c>
      <c r="H12" s="200"/>
    </row>
    <row r="13" spans="1:11" s="31" customFormat="1" thickBot="1">
      <c r="A13" s="214" t="s">
        <v>208</v>
      </c>
      <c r="B13" s="215"/>
      <c r="C13" s="53">
        <f>SUM(C9:C12)</f>
        <v>45</v>
      </c>
      <c r="D13" s="53">
        <f>SUM(D9:D12)</f>
        <v>4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06" t="s">
        <v>6</v>
      </c>
      <c r="B15" s="176" t="s">
        <v>76</v>
      </c>
      <c r="C15" s="179">
        <v>32</v>
      </c>
      <c r="D15" s="179"/>
      <c r="E15" s="179"/>
      <c r="F15" s="141"/>
      <c r="G15" s="14">
        <f>SUM(C15:F15)</f>
        <v>32</v>
      </c>
      <c r="H15" s="198">
        <f>SUM(G15:G18)</f>
        <v>86</v>
      </c>
    </row>
    <row r="16" spans="1:11" s="31" customFormat="1" ht="15">
      <c r="A16" s="207"/>
      <c r="B16" s="177" t="s">
        <v>71</v>
      </c>
      <c r="C16" s="180">
        <v>23</v>
      </c>
      <c r="D16" s="180">
        <v>8</v>
      </c>
      <c r="E16" s="180"/>
      <c r="F16" s="142"/>
      <c r="G16" s="15">
        <f>SUM(C16:F16)</f>
        <v>31</v>
      </c>
      <c r="H16" s="199"/>
    </row>
    <row r="17" spans="1:14" s="31" customFormat="1" ht="15">
      <c r="A17" s="207"/>
      <c r="B17" s="177" t="s">
        <v>64</v>
      </c>
      <c r="C17" s="180">
        <v>10</v>
      </c>
      <c r="D17" s="180">
        <v>7</v>
      </c>
      <c r="E17" s="180"/>
      <c r="F17" s="142"/>
      <c r="G17" s="15">
        <f>SUM(C17:F17)</f>
        <v>17</v>
      </c>
      <c r="H17" s="199"/>
    </row>
    <row r="18" spans="1:14" s="31" customFormat="1" thickBot="1">
      <c r="A18" s="208"/>
      <c r="B18" s="178" t="s">
        <v>83</v>
      </c>
      <c r="C18" s="181">
        <v>6</v>
      </c>
      <c r="D18" s="181"/>
      <c r="E18" s="181"/>
      <c r="F18" s="143"/>
      <c r="G18" s="16">
        <f>SUM(C18:F18)</f>
        <v>6</v>
      </c>
      <c r="H18" s="200"/>
    </row>
    <row r="19" spans="1:14" s="31" customFormat="1" thickBot="1">
      <c r="A19" s="214" t="s">
        <v>209</v>
      </c>
      <c r="B19" s="215"/>
      <c r="C19" s="53">
        <f>SUM(C15:C18)</f>
        <v>71</v>
      </c>
      <c r="D19" s="53">
        <f>SUM(D15:D18)</f>
        <v>15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06" t="s">
        <v>7</v>
      </c>
      <c r="B21" s="44" t="s">
        <v>112</v>
      </c>
      <c r="C21" s="141">
        <v>17</v>
      </c>
      <c r="D21" s="141">
        <v>4</v>
      </c>
      <c r="E21" s="141">
        <v>1</v>
      </c>
      <c r="F21" s="141"/>
      <c r="G21" s="14">
        <f>SUM(C21:F21)</f>
        <v>22</v>
      </c>
      <c r="H21" s="198">
        <f>SUM(G21:G25)</f>
        <v>33</v>
      </c>
      <c r="K21" s="62"/>
      <c r="L21" s="62"/>
      <c r="M21" s="62"/>
      <c r="N21" s="62"/>
    </row>
    <row r="22" spans="1:14" s="31" customFormat="1" ht="15">
      <c r="A22" s="207"/>
      <c r="B22" s="45" t="s">
        <v>122</v>
      </c>
      <c r="C22" s="142">
        <v>6</v>
      </c>
      <c r="D22" s="142">
        <v>4</v>
      </c>
      <c r="E22" s="142">
        <v>1</v>
      </c>
      <c r="F22" s="142"/>
      <c r="G22" s="15">
        <f>SUM(C22:F22)</f>
        <v>11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23</v>
      </c>
      <c r="D26" s="53">
        <f>SUM(D21:D25)</f>
        <v>8</v>
      </c>
      <c r="E26" s="53">
        <f>SUM(E21:E25)</f>
        <v>2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ht="15">
      <c r="A28" s="206" t="s">
        <v>11</v>
      </c>
      <c r="B28" s="182" t="s">
        <v>127</v>
      </c>
      <c r="C28" s="141">
        <v>19</v>
      </c>
      <c r="D28" s="141">
        <v>6</v>
      </c>
      <c r="E28" s="141"/>
      <c r="F28" s="141"/>
      <c r="G28" s="14">
        <f>SUM(C28:F28)</f>
        <v>25</v>
      </c>
      <c r="H28" s="198">
        <f>SUM(G28:G31)</f>
        <v>72</v>
      </c>
    </row>
    <row r="29" spans="1:14" s="31" customFormat="1" ht="15">
      <c r="A29" s="207"/>
      <c r="B29" s="183" t="s">
        <v>130</v>
      </c>
      <c r="C29" s="142">
        <v>28</v>
      </c>
      <c r="D29" s="142">
        <v>1</v>
      </c>
      <c r="E29" s="142"/>
      <c r="F29" s="142"/>
      <c r="G29" s="15">
        <f>SUM(C29:F29)</f>
        <v>29</v>
      </c>
      <c r="H29" s="199"/>
    </row>
    <row r="30" spans="1:14" s="31" customFormat="1" thickBot="1">
      <c r="A30" s="207"/>
      <c r="B30" s="183" t="s">
        <v>125</v>
      </c>
      <c r="C30" s="142">
        <v>18</v>
      </c>
      <c r="D30" s="142"/>
      <c r="E30" s="142"/>
      <c r="F30" s="142"/>
      <c r="G30" s="15">
        <f>SUM(C30:F30)</f>
        <v>18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65</v>
      </c>
      <c r="D32" s="53">
        <f>SUM(D28:D31)</f>
        <v>7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63</v>
      </c>
      <c r="C34" s="141">
        <v>0</v>
      </c>
      <c r="D34" s="141">
        <v>0</v>
      </c>
      <c r="E34" s="141"/>
      <c r="F34" s="141"/>
      <c r="G34" s="14">
        <f>SUM(C34:F34)</f>
        <v>0</v>
      </c>
      <c r="H34" s="198">
        <f>SUM(G34:G37)</f>
        <v>0</v>
      </c>
    </row>
    <row r="35" spans="1:8" s="31" customFormat="1" thickBot="1">
      <c r="A35" s="207"/>
      <c r="B35" s="44" t="s">
        <v>63</v>
      </c>
      <c r="C35" s="142"/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0</v>
      </c>
      <c r="D38" s="53">
        <f>SUM(D34:D37)</f>
        <v>0</v>
      </c>
      <c r="E38" s="53">
        <f>SUM(E34:E37)</f>
        <v>0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175</v>
      </c>
      <c r="C40" s="141">
        <v>7</v>
      </c>
      <c r="D40" s="141"/>
      <c r="E40" s="141">
        <v>1</v>
      </c>
      <c r="F40" s="141"/>
      <c r="G40" s="14">
        <f>SUM(C40:F40)</f>
        <v>8</v>
      </c>
      <c r="H40" s="198">
        <f>SUM(G40:G43)</f>
        <v>52</v>
      </c>
    </row>
    <row r="41" spans="1:8" s="31" customFormat="1" thickBot="1">
      <c r="A41" s="207"/>
      <c r="B41" s="44" t="s">
        <v>196</v>
      </c>
      <c r="C41" s="142">
        <v>19</v>
      </c>
      <c r="D41" s="142">
        <v>2</v>
      </c>
      <c r="E41" s="142"/>
      <c r="F41" s="142"/>
      <c r="G41" s="15">
        <f>SUM(C41:F41)</f>
        <v>21</v>
      </c>
      <c r="H41" s="199"/>
    </row>
    <row r="42" spans="1:8" s="31" customFormat="1" thickBot="1">
      <c r="A42" s="207"/>
      <c r="B42" s="44" t="s">
        <v>177</v>
      </c>
      <c r="C42" s="142">
        <v>19</v>
      </c>
      <c r="D42" s="142">
        <v>4</v>
      </c>
      <c r="E42" s="142"/>
      <c r="F42" s="142"/>
      <c r="G42" s="15">
        <f>SUM(C42:F42)</f>
        <v>23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45</v>
      </c>
      <c r="D44" s="53">
        <f>SUM(D40:D43)</f>
        <v>6</v>
      </c>
      <c r="E44" s="53">
        <f>SUM(E40:E43)</f>
        <v>1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403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347</v>
      </c>
      <c r="D47" s="59">
        <f>SUM(D7,D13,D19,D26,D32,D38,D44)</f>
        <v>53</v>
      </c>
      <c r="E47" s="59">
        <f>SUM(E7,E13,E19,E26,E32,E38,E44)</f>
        <v>3</v>
      </c>
      <c r="F47" s="59">
        <f>SUM(F7,F13,F19,F26,F32,F38,F44)</f>
        <v>0</v>
      </c>
      <c r="G47" s="6">
        <f>SUM(C47:F47)</f>
        <v>403</v>
      </c>
      <c r="H47" s="218"/>
    </row>
    <row r="48" spans="1:8" ht="7.5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85" topLeftCell="A22">
      <selection activeCell="B59" sqref="B59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N51"/>
  <sheetViews>
    <sheetView topLeftCell="A7" zoomScaleNormal="100" workbookViewId="0">
      <selection activeCell="L9" sqref="L9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41708</v>
      </c>
      <c r="H2" s="39"/>
    </row>
    <row r="3" spans="1:11" s="40" customFormat="1" ht="3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85</v>
      </c>
      <c r="D6" s="140">
        <v>20</v>
      </c>
      <c r="E6" s="140"/>
      <c r="F6" s="140"/>
      <c r="G6" s="7"/>
      <c r="H6" s="8">
        <f>SUM(C6:G6)</f>
        <v>105</v>
      </c>
    </row>
    <row r="7" spans="1:11" s="31" customFormat="1" ht="15.75" customHeight="1" thickBot="1">
      <c r="A7" s="196" t="s">
        <v>215</v>
      </c>
      <c r="B7" s="197"/>
      <c r="C7" s="9">
        <f>SUM(C3:C6)</f>
        <v>85</v>
      </c>
      <c r="D7" s="9">
        <f>SUM(D3:D6)</f>
        <v>20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54</v>
      </c>
      <c r="C9" s="141">
        <v>1</v>
      </c>
      <c r="D9" s="141">
        <v>1</v>
      </c>
      <c r="E9" s="141">
        <v>1</v>
      </c>
      <c r="F9" s="141"/>
      <c r="G9" s="56">
        <f>SUM(C9:F9)</f>
        <v>3</v>
      </c>
      <c r="H9" s="198">
        <f>SUM(G9:G12)</f>
        <v>15</v>
      </c>
      <c r="K9" s="63"/>
    </row>
    <row r="10" spans="1:11" s="40" customFormat="1" ht="18">
      <c r="A10" s="207"/>
      <c r="B10" s="45" t="s">
        <v>50</v>
      </c>
      <c r="C10" s="142">
        <v>0</v>
      </c>
      <c r="D10" s="142">
        <v>0</v>
      </c>
      <c r="E10" s="142">
        <v>0</v>
      </c>
      <c r="F10" s="142"/>
      <c r="G10" s="57">
        <f>SUM(C10:F10)</f>
        <v>0</v>
      </c>
      <c r="H10" s="199"/>
      <c r="K10" s="63"/>
    </row>
    <row r="11" spans="1:11" s="40" customFormat="1" ht="18">
      <c r="A11" s="207"/>
      <c r="B11" s="45" t="s">
        <v>57</v>
      </c>
      <c r="C11" s="142">
        <v>12</v>
      </c>
      <c r="D11" s="142">
        <v>0</v>
      </c>
      <c r="E11" s="142">
        <v>0</v>
      </c>
      <c r="F11" s="142"/>
      <c r="G11" s="57">
        <f>SUM(C11:F11)</f>
        <v>12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13</v>
      </c>
      <c r="D13" s="53">
        <f>SUM(D9:D12)</f>
        <v>1</v>
      </c>
      <c r="E13" s="53">
        <f>SUM(E9:E12)</f>
        <v>1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67</v>
      </c>
      <c r="C15" s="141">
        <v>13</v>
      </c>
      <c r="D15" s="141">
        <v>4</v>
      </c>
      <c r="E15" s="141"/>
      <c r="F15" s="141"/>
      <c r="G15" s="14">
        <f>SUM(C15:F15)</f>
        <v>17</v>
      </c>
      <c r="H15" s="198">
        <f>SUM(G15:G18)</f>
        <v>69</v>
      </c>
    </row>
    <row r="16" spans="1:11" s="31" customFormat="1" thickBot="1">
      <c r="A16" s="207"/>
      <c r="B16" s="49" t="s">
        <v>93</v>
      </c>
      <c r="C16" s="142">
        <v>18</v>
      </c>
      <c r="D16" s="142"/>
      <c r="E16" s="142"/>
      <c r="F16" s="142"/>
      <c r="G16" s="15">
        <f>SUM(C16:F16)</f>
        <v>18</v>
      </c>
      <c r="H16" s="199"/>
    </row>
    <row r="17" spans="1:14" s="31" customFormat="1" thickBot="1">
      <c r="A17" s="207"/>
      <c r="B17" s="49" t="s">
        <v>72</v>
      </c>
      <c r="C17" s="142">
        <v>33</v>
      </c>
      <c r="D17" s="142">
        <v>1</v>
      </c>
      <c r="E17" s="142"/>
      <c r="F17" s="142"/>
      <c r="G17" s="15">
        <f>SUM(C17:F17)</f>
        <v>34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64</v>
      </c>
      <c r="D19" s="53">
        <f>SUM(D15:D18)</f>
        <v>5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thickBot="1">
      <c r="A21" s="206" t="s">
        <v>7</v>
      </c>
      <c r="B21" s="46" t="s">
        <v>113</v>
      </c>
      <c r="C21" s="141">
        <v>18</v>
      </c>
      <c r="D21" s="141">
        <v>9</v>
      </c>
      <c r="E21" s="141"/>
      <c r="F21" s="141"/>
      <c r="G21" s="14">
        <f>SUM(C21:F21)</f>
        <v>27</v>
      </c>
      <c r="H21" s="198">
        <f>SUM(G21:G25)</f>
        <v>27</v>
      </c>
      <c r="K21" s="62"/>
      <c r="L21" s="62"/>
      <c r="M21" s="62"/>
      <c r="N21" s="62"/>
    </row>
    <row r="22" spans="1:14" s="31" customFormat="1" thickBot="1">
      <c r="A22" s="207"/>
      <c r="B22" s="46" t="s">
        <v>63</v>
      </c>
      <c r="C22" s="142"/>
      <c r="D22" s="142"/>
      <c r="E22" s="142"/>
      <c r="F22" s="142"/>
      <c r="G22" s="15">
        <f>SUM(C22:F22)</f>
        <v>0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18</v>
      </c>
      <c r="D26" s="53">
        <f>SUM(D21:D25)</f>
        <v>9</v>
      </c>
      <c r="E26" s="53">
        <f>SUM(E21:E25)</f>
        <v>0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127</v>
      </c>
      <c r="C28" s="141">
        <v>9</v>
      </c>
      <c r="D28" s="141">
        <v>1</v>
      </c>
      <c r="E28" s="141"/>
      <c r="F28" s="141"/>
      <c r="G28" s="14">
        <f>SUM(C28:F28)</f>
        <v>10</v>
      </c>
      <c r="H28" s="198">
        <f>SUM(G28:G31)</f>
        <v>23</v>
      </c>
    </row>
    <row r="29" spans="1:14" s="31" customFormat="1" thickBot="1">
      <c r="A29" s="207"/>
      <c r="B29" s="182" t="s">
        <v>125</v>
      </c>
      <c r="C29" s="142">
        <v>2</v>
      </c>
      <c r="D29" s="142">
        <v>11</v>
      </c>
      <c r="E29" s="142"/>
      <c r="F29" s="142"/>
      <c r="G29" s="15">
        <f>SUM(C29:F29)</f>
        <v>13</v>
      </c>
      <c r="H29" s="199"/>
    </row>
    <row r="30" spans="1:14" s="31" customFormat="1" thickBot="1">
      <c r="A30" s="207"/>
      <c r="B30" s="182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182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11</v>
      </c>
      <c r="D32" s="53">
        <f>SUM(D28:D31)</f>
        <v>12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63</v>
      </c>
      <c r="C34" s="141">
        <v>0</v>
      </c>
      <c r="D34" s="141"/>
      <c r="E34" s="141"/>
      <c r="F34" s="141"/>
      <c r="G34" s="14">
        <f>SUM(C34:F34)</f>
        <v>0</v>
      </c>
      <c r="H34" s="198">
        <f>SUM(G34:G37)</f>
        <v>0</v>
      </c>
    </row>
    <row r="35" spans="1:8" s="31" customFormat="1" thickBot="1">
      <c r="A35" s="207"/>
      <c r="B35" s="44" t="s">
        <v>63</v>
      </c>
      <c r="C35" s="142">
        <v>0</v>
      </c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>
        <v>0</v>
      </c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>
        <v>0</v>
      </c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0</v>
      </c>
      <c r="D38" s="53">
        <f>SUM(D34:D37)</f>
        <v>0</v>
      </c>
      <c r="E38" s="53">
        <f>SUM(E34:E37)</f>
        <v>0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176</v>
      </c>
      <c r="C40" s="141">
        <v>15</v>
      </c>
      <c r="D40" s="141">
        <v>3</v>
      </c>
      <c r="E40" s="141"/>
      <c r="F40" s="141"/>
      <c r="G40" s="14">
        <f>SUM(C40:F40)</f>
        <v>18</v>
      </c>
      <c r="H40" s="198">
        <f>SUM(G40:G43)</f>
        <v>45</v>
      </c>
    </row>
    <row r="41" spans="1:8" s="31" customFormat="1" thickBot="1">
      <c r="A41" s="207"/>
      <c r="B41" s="44" t="s">
        <v>198</v>
      </c>
      <c r="C41" s="142">
        <v>25</v>
      </c>
      <c r="D41" s="142">
        <v>2</v>
      </c>
      <c r="E41" s="142"/>
      <c r="F41" s="142"/>
      <c r="G41" s="15">
        <f>SUM(C41:F41)</f>
        <v>27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40</v>
      </c>
      <c r="D44" s="53">
        <f>SUM(D40:D43)</f>
        <v>5</v>
      </c>
      <c r="E44" s="53">
        <f>SUM(E40:E43)</f>
        <v>0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284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231</v>
      </c>
      <c r="D47" s="59">
        <f>SUM(D7,D13,D19,D26,D32,D38,D44)</f>
        <v>52</v>
      </c>
      <c r="E47" s="59">
        <f>SUM(E7,E13,E19,E26,E32,E38,E44)</f>
        <v>1</v>
      </c>
      <c r="F47" s="59">
        <f>SUM(F7,F13,F19,F26,F32,F38,F44)</f>
        <v>0</v>
      </c>
      <c r="G47" s="6">
        <f>SUM(C47:F47)</f>
        <v>284</v>
      </c>
      <c r="H47" s="218"/>
    </row>
    <row r="48" spans="1:8" ht="3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topLeftCell="A28">
      <selection activeCell="B53" sqref="B53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  <dataValidation type="list" allowBlank="1" showInputMessage="1" showErrorMessage="1" sqref="B28:B31">
      <formula1>sector4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N51"/>
  <sheetViews>
    <sheetView zoomScale="130" zoomScaleNormal="130" workbookViewId="0">
      <selection activeCell="H9" sqref="H9:H12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41709</v>
      </c>
      <c r="H2" s="39"/>
    </row>
    <row r="3" spans="1:11" s="40" customFormat="1" ht="5.2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3.7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66</v>
      </c>
      <c r="D6" s="140">
        <v>22</v>
      </c>
      <c r="E6" s="140"/>
      <c r="F6" s="140"/>
      <c r="G6" s="7"/>
      <c r="H6" s="8">
        <f>SUM(C6:G6)</f>
        <v>88</v>
      </c>
    </row>
    <row r="7" spans="1:11" s="31" customFormat="1" ht="15.75" customHeight="1" thickBot="1">
      <c r="A7" s="196" t="s">
        <v>215</v>
      </c>
      <c r="B7" s="197"/>
      <c r="C7" s="9">
        <f>SUM(C3:C6)</f>
        <v>66</v>
      </c>
      <c r="D7" s="9">
        <f>SUM(D3:D6)</f>
        <v>22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55</v>
      </c>
      <c r="C9" s="141">
        <v>13</v>
      </c>
      <c r="D9" s="141">
        <v>1</v>
      </c>
      <c r="E9" s="141">
        <v>0</v>
      </c>
      <c r="F9" s="141"/>
      <c r="G9" s="56">
        <f>SUM(C9:F9)</f>
        <v>14</v>
      </c>
      <c r="H9" s="198">
        <f>SUM(G9:G12)</f>
        <v>31</v>
      </c>
      <c r="K9" s="63"/>
    </row>
    <row r="10" spans="1:11" s="40" customFormat="1" ht="18">
      <c r="A10" s="207"/>
      <c r="B10" s="45" t="s">
        <v>60</v>
      </c>
      <c r="C10" s="142">
        <v>8</v>
      </c>
      <c r="D10" s="142">
        <v>0</v>
      </c>
      <c r="E10" s="142">
        <v>1</v>
      </c>
      <c r="F10" s="142"/>
      <c r="G10" s="57">
        <f>SUM(C10:F10)</f>
        <v>9</v>
      </c>
      <c r="H10" s="199"/>
      <c r="K10" s="63"/>
    </row>
    <row r="11" spans="1:11" s="40" customFormat="1" ht="18">
      <c r="A11" s="207"/>
      <c r="B11" s="45" t="s">
        <v>57</v>
      </c>
      <c r="C11" s="142">
        <v>8</v>
      </c>
      <c r="D11" s="142">
        <v>0</v>
      </c>
      <c r="E11" s="142">
        <v>0</v>
      </c>
      <c r="F11" s="142"/>
      <c r="G11" s="57">
        <f>SUM(C11:F11)</f>
        <v>8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29</v>
      </c>
      <c r="D13" s="53">
        <f>SUM(D9:D12)</f>
        <v>1</v>
      </c>
      <c r="E13" s="53">
        <f>SUM(E9:E12)</f>
        <v>1</v>
      </c>
      <c r="F13" s="54">
        <f>SUM(F9:F12)</f>
        <v>0</v>
      </c>
      <c r="G13" s="17"/>
      <c r="H13" s="11"/>
    </row>
    <row r="14" spans="1:11" s="31" customFormat="1" ht="3.7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70</v>
      </c>
      <c r="C15" s="141">
        <v>20</v>
      </c>
      <c r="D15" s="141">
        <v>7</v>
      </c>
      <c r="E15" s="141">
        <v>1</v>
      </c>
      <c r="F15" s="141"/>
      <c r="G15" s="14">
        <f>SUM(C15:F15)</f>
        <v>28</v>
      </c>
      <c r="H15" s="198">
        <f>SUM(G15:G18)</f>
        <v>31</v>
      </c>
    </row>
    <row r="16" spans="1:11" s="31" customFormat="1" thickBot="1">
      <c r="A16" s="207"/>
      <c r="B16" s="49" t="s">
        <v>94</v>
      </c>
      <c r="C16" s="142">
        <v>1</v>
      </c>
      <c r="D16" s="142">
        <v>2</v>
      </c>
      <c r="E16" s="142"/>
      <c r="F16" s="142"/>
      <c r="G16" s="15">
        <f>SUM(C16:F16)</f>
        <v>3</v>
      </c>
      <c r="H16" s="199"/>
    </row>
    <row r="17" spans="1:14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21</v>
      </c>
      <c r="D19" s="53">
        <f>SUM(D15:D18)</f>
        <v>9</v>
      </c>
      <c r="E19" s="53">
        <f>SUM(E15:E18)</f>
        <v>1</v>
      </c>
      <c r="F19" s="54">
        <f>SUM(F15:F18)</f>
        <v>0</v>
      </c>
      <c r="G19" s="18"/>
      <c r="H19" s="11"/>
    </row>
    <row r="20" spans="1:14" s="31" customFormat="1" ht="2.25" customHeight="1" thickBot="1">
      <c r="A20" s="30"/>
      <c r="B20" s="30"/>
      <c r="D20" s="32"/>
      <c r="E20" s="32"/>
      <c r="F20" s="32"/>
      <c r="G20" s="18"/>
      <c r="H20" s="11"/>
    </row>
    <row r="21" spans="1:14" s="31" customFormat="1" thickBot="1">
      <c r="A21" s="206" t="s">
        <v>7</v>
      </c>
      <c r="B21" s="46" t="s">
        <v>103</v>
      </c>
      <c r="C21" s="141">
        <v>16</v>
      </c>
      <c r="D21" s="141">
        <v>4</v>
      </c>
      <c r="E21" s="141"/>
      <c r="F21" s="141"/>
      <c r="G21" s="14">
        <f>SUM(C21:F21)</f>
        <v>20</v>
      </c>
      <c r="H21" s="198">
        <f>SUM(G21:G25)</f>
        <v>45</v>
      </c>
      <c r="K21" s="62"/>
      <c r="L21" s="62"/>
      <c r="M21" s="62"/>
      <c r="N21" s="62"/>
    </row>
    <row r="22" spans="1:14" s="31" customFormat="1" thickBot="1">
      <c r="A22" s="207"/>
      <c r="B22" s="46" t="s">
        <v>124</v>
      </c>
      <c r="C22" s="142">
        <v>7</v>
      </c>
      <c r="D22" s="142">
        <v>2</v>
      </c>
      <c r="E22" s="142"/>
      <c r="F22" s="142"/>
      <c r="G22" s="15">
        <f>SUM(C22:F22)</f>
        <v>9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120</v>
      </c>
      <c r="C23" s="142">
        <v>12</v>
      </c>
      <c r="D23" s="142">
        <v>4</v>
      </c>
      <c r="E23" s="142"/>
      <c r="F23" s="142"/>
      <c r="G23" s="15">
        <f>SUM(C23:F23)</f>
        <v>16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35</v>
      </c>
      <c r="D26" s="53">
        <f>SUM(D21:D25)</f>
        <v>10</v>
      </c>
      <c r="E26" s="53">
        <f>SUM(E21:E25)</f>
        <v>0</v>
      </c>
      <c r="F26" s="54">
        <f>SUM(F21:F25)</f>
        <v>0</v>
      </c>
      <c r="G26" s="19"/>
      <c r="H26" s="20"/>
    </row>
    <row r="27" spans="1:14" s="31" customFormat="1" ht="3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146</v>
      </c>
      <c r="C28" s="141">
        <v>10</v>
      </c>
      <c r="D28" s="141"/>
      <c r="E28" s="141">
        <v>1</v>
      </c>
      <c r="F28" s="141"/>
      <c r="G28" s="14">
        <f>SUM(C28:F28)</f>
        <v>11</v>
      </c>
      <c r="H28" s="198">
        <f>SUM(G28:G31)</f>
        <v>42</v>
      </c>
    </row>
    <row r="29" spans="1:14" s="31" customFormat="1" thickBot="1">
      <c r="A29" s="207"/>
      <c r="B29" s="182" t="s">
        <v>143</v>
      </c>
      <c r="C29" s="142">
        <v>30</v>
      </c>
      <c r="D29" s="142">
        <v>1</v>
      </c>
      <c r="E29" s="142"/>
      <c r="F29" s="142"/>
      <c r="G29" s="15">
        <f>SUM(C29:F29)</f>
        <v>31</v>
      </c>
      <c r="H29" s="199"/>
    </row>
    <row r="30" spans="1:14" s="31" customFormat="1" thickBot="1">
      <c r="A30" s="207"/>
      <c r="B30" s="182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182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40</v>
      </c>
      <c r="D32" s="53">
        <f>SUM(D28:D31)</f>
        <v>1</v>
      </c>
      <c r="E32" s="53">
        <f>SUM(E28:E31)</f>
        <v>1</v>
      </c>
      <c r="F32" s="54">
        <f>SUM(F28:F31)</f>
        <v>0</v>
      </c>
      <c r="G32" s="19"/>
      <c r="H32" s="20"/>
    </row>
    <row r="33" spans="1:8" s="31" customFormat="1" ht="3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63</v>
      </c>
      <c r="C34" s="141">
        <v>0</v>
      </c>
      <c r="D34" s="141">
        <v>0</v>
      </c>
      <c r="E34" s="141"/>
      <c r="F34" s="141"/>
      <c r="G34" s="14">
        <f>SUM(C34:F34)</f>
        <v>0</v>
      </c>
      <c r="H34" s="198">
        <f>SUM(G34:G37)</f>
        <v>0</v>
      </c>
    </row>
    <row r="35" spans="1:8" s="31" customFormat="1" thickBot="1">
      <c r="A35" s="207"/>
      <c r="B35" s="44" t="s">
        <v>63</v>
      </c>
      <c r="C35" s="142">
        <v>0</v>
      </c>
      <c r="D35" s="142">
        <v>0</v>
      </c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>
        <v>0</v>
      </c>
      <c r="D36" s="142">
        <v>0</v>
      </c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0</v>
      </c>
      <c r="D38" s="53">
        <f>SUM(D34:D37)</f>
        <v>0</v>
      </c>
      <c r="E38" s="53">
        <f>SUM(E34:E37)</f>
        <v>0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247</v>
      </c>
      <c r="C40" s="141">
        <v>35</v>
      </c>
      <c r="D40" s="141">
        <v>5</v>
      </c>
      <c r="E40" s="141">
        <v>0</v>
      </c>
      <c r="F40" s="141">
        <v>0</v>
      </c>
      <c r="G40" s="14">
        <f>SUM(C40:F40)</f>
        <v>40</v>
      </c>
      <c r="H40" s="198">
        <f>SUM(G40:G43)</f>
        <v>68</v>
      </c>
    </row>
    <row r="41" spans="1:8" s="31" customFormat="1" thickBot="1">
      <c r="A41" s="207"/>
      <c r="B41" s="44" t="s">
        <v>248</v>
      </c>
      <c r="C41" s="142">
        <v>19</v>
      </c>
      <c r="D41" s="142">
        <v>0</v>
      </c>
      <c r="E41" s="142">
        <v>1</v>
      </c>
      <c r="F41" s="142">
        <v>0</v>
      </c>
      <c r="G41" s="15">
        <f>SUM(C41:F41)</f>
        <v>20</v>
      </c>
      <c r="H41" s="199"/>
    </row>
    <row r="42" spans="1:8" s="31" customFormat="1" thickBot="1">
      <c r="A42" s="207"/>
      <c r="B42" s="44" t="s">
        <v>249</v>
      </c>
      <c r="C42" s="142">
        <v>5</v>
      </c>
      <c r="D42" s="142">
        <v>0</v>
      </c>
      <c r="E42" s="142">
        <v>3</v>
      </c>
      <c r="F42" s="142">
        <v>0</v>
      </c>
      <c r="G42" s="15">
        <f>SUM(C42:F42)</f>
        <v>8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59</v>
      </c>
      <c r="D44" s="53">
        <f>SUM(D40:D43)</f>
        <v>5</v>
      </c>
      <c r="E44" s="53">
        <f>SUM(E40:E43)</f>
        <v>4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305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250</v>
      </c>
      <c r="D47" s="59">
        <f>SUM(D7,D13,D19,D26,D32,D38,D44)</f>
        <v>48</v>
      </c>
      <c r="E47" s="59">
        <f>SUM(E7,E13,E19,E26,E32,E38,E44)</f>
        <v>7</v>
      </c>
      <c r="F47" s="59">
        <f>SUM(F7,F13,F19,F26,F32,F38,F44)</f>
        <v>0</v>
      </c>
      <c r="G47" s="6">
        <f>SUM(C47:F47)</f>
        <v>305</v>
      </c>
      <c r="H47" s="218"/>
    </row>
    <row r="48" spans="1:8" ht="4.5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topLeftCell="A29">
      <selection activeCell="B55" sqref="B55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  <dataValidation type="list" allowBlank="1" showInputMessage="1" showErrorMessage="1" sqref="B28:B31">
      <formula1>sector4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N51"/>
  <sheetViews>
    <sheetView topLeftCell="A13" zoomScaleNormal="100" workbookViewId="0">
      <selection activeCell="B29" sqref="B29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28" t="s">
        <v>29</v>
      </c>
      <c r="B1" s="228"/>
      <c r="C1" s="228"/>
      <c r="D1" s="228"/>
      <c r="E1" s="228"/>
      <c r="F1" s="228"/>
      <c r="G1" s="228"/>
      <c r="H1" s="228"/>
    </row>
    <row r="2" spans="1:11" s="40" customFormat="1" ht="15">
      <c r="A2" s="102"/>
      <c r="B2" s="103"/>
      <c r="C2" s="102"/>
      <c r="D2" s="102"/>
      <c r="E2" s="195" t="s">
        <v>203</v>
      </c>
      <c r="F2" s="195"/>
      <c r="G2" s="26">
        <v>41710</v>
      </c>
      <c r="H2" s="102"/>
    </row>
    <row r="3" spans="1:11" s="40" customFormat="1" ht="2.25" customHeight="1" thickBot="1">
      <c r="A3" s="104"/>
      <c r="B3" s="104"/>
      <c r="C3" s="104"/>
      <c r="D3" s="104"/>
      <c r="E3" s="104"/>
      <c r="F3" s="104"/>
      <c r="G3" s="104"/>
      <c r="H3" s="104"/>
    </row>
    <row r="4" spans="1:11" s="31" customFormat="1" ht="45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4</v>
      </c>
      <c r="G4" s="105" t="s">
        <v>222</v>
      </c>
      <c r="H4" s="106" t="s">
        <v>223</v>
      </c>
    </row>
    <row r="5" spans="1:11" s="31" customFormat="1" ht="4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52</v>
      </c>
      <c r="D6" s="140">
        <v>10</v>
      </c>
      <c r="E6" s="140">
        <v>1</v>
      </c>
      <c r="F6" s="140"/>
      <c r="G6" s="7"/>
      <c r="H6" s="8">
        <f>SUM(C6:G6)</f>
        <v>63</v>
      </c>
    </row>
    <row r="7" spans="1:11" s="31" customFormat="1" ht="15.75" customHeight="1" thickBot="1">
      <c r="A7" s="196" t="s">
        <v>215</v>
      </c>
      <c r="B7" s="197"/>
      <c r="C7" s="9">
        <f>SUM(C3:C6)</f>
        <v>52</v>
      </c>
      <c r="D7" s="9">
        <f>SUM(D3:D6)</f>
        <v>10</v>
      </c>
      <c r="E7" s="9">
        <f>SUM(E3:E6)</f>
        <v>1</v>
      </c>
      <c r="F7" s="10">
        <f>SUM(F3:F6)</f>
        <v>0</v>
      </c>
      <c r="G7" s="11"/>
      <c r="H7" s="11"/>
    </row>
    <row r="8" spans="1:11" s="31" customFormat="1" ht="3.7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61</v>
      </c>
      <c r="C9" s="141">
        <v>5</v>
      </c>
      <c r="D9" s="141"/>
      <c r="E9" s="141"/>
      <c r="F9" s="141"/>
      <c r="G9" s="56">
        <f>SUM(C9:F9)</f>
        <v>5</v>
      </c>
      <c r="H9" s="198">
        <f>SUM(G9:G12)</f>
        <v>17</v>
      </c>
      <c r="K9" s="63"/>
    </row>
    <row r="10" spans="1:11" s="40" customFormat="1" ht="18">
      <c r="A10" s="207"/>
      <c r="B10" s="45" t="s">
        <v>59</v>
      </c>
      <c r="C10" s="142">
        <v>6</v>
      </c>
      <c r="D10" s="142"/>
      <c r="E10" s="142"/>
      <c r="F10" s="142"/>
      <c r="G10" s="57">
        <f>SUM(C10:F10)</f>
        <v>6</v>
      </c>
      <c r="H10" s="199"/>
      <c r="K10" s="63"/>
    </row>
    <row r="11" spans="1:11" s="40" customFormat="1" ht="18">
      <c r="A11" s="207"/>
      <c r="B11" s="45" t="s">
        <v>62</v>
      </c>
      <c r="C11" s="142">
        <v>3</v>
      </c>
      <c r="D11" s="142">
        <v>3</v>
      </c>
      <c r="E11" s="142"/>
      <c r="F11" s="142"/>
      <c r="G11" s="57">
        <f>SUM(C11:F11)</f>
        <v>6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14</v>
      </c>
      <c r="D13" s="53">
        <f>SUM(D9:D12)</f>
        <v>3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63</v>
      </c>
      <c r="C15" s="141"/>
      <c r="D15" s="141"/>
      <c r="E15" s="141"/>
      <c r="F15" s="141"/>
      <c r="G15" s="14">
        <f>SUM(C15:F15)</f>
        <v>0</v>
      </c>
      <c r="H15" s="198">
        <f>SUM(G15:G18)</f>
        <v>0</v>
      </c>
    </row>
    <row r="16" spans="1:11" s="31" customFormat="1" thickBot="1">
      <c r="A16" s="207"/>
      <c r="B16" s="49" t="s">
        <v>63</v>
      </c>
      <c r="C16" s="142"/>
      <c r="D16" s="142"/>
      <c r="E16" s="142"/>
      <c r="F16" s="142"/>
      <c r="G16" s="15">
        <f>SUM(C16:F16)</f>
        <v>0</v>
      </c>
      <c r="H16" s="199"/>
    </row>
    <row r="17" spans="1:14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0</v>
      </c>
      <c r="D19" s="53">
        <f>SUM(D15:D18)</f>
        <v>0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06" t="s">
        <v>7</v>
      </c>
      <c r="B21" s="45" t="s">
        <v>120</v>
      </c>
      <c r="C21" s="142">
        <v>20</v>
      </c>
      <c r="D21" s="142">
        <v>3</v>
      </c>
      <c r="E21" s="142">
        <v>1</v>
      </c>
      <c r="F21" s="141"/>
      <c r="G21" s="14">
        <f>SUM(C21:F21)</f>
        <v>24</v>
      </c>
      <c r="H21" s="198">
        <f>SUM(G21:G25)</f>
        <v>24</v>
      </c>
      <c r="K21" s="62"/>
      <c r="L21" s="62"/>
      <c r="M21" s="62"/>
      <c r="N21" s="62"/>
    </row>
    <row r="22" spans="1:14" s="31" customFormat="1" thickBot="1">
      <c r="A22" s="207"/>
      <c r="B22" s="46" t="s">
        <v>63</v>
      </c>
      <c r="C22" s="142"/>
      <c r="D22" s="142"/>
      <c r="E22" s="142"/>
      <c r="F22" s="142"/>
      <c r="G22" s="15">
        <f>SUM(C22:F22)</f>
        <v>0</v>
      </c>
      <c r="H22" s="199"/>
      <c r="K22" s="62"/>
      <c r="L22" s="62"/>
      <c r="M22" s="62"/>
      <c r="N22" s="62"/>
    </row>
    <row r="23" spans="1:14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  <c r="K23" s="62"/>
      <c r="L23" s="62"/>
      <c r="M23" s="62"/>
      <c r="N23" s="62"/>
    </row>
    <row r="24" spans="1:14" s="31" customFormat="1" thickBot="1">
      <c r="A24" s="207"/>
      <c r="B24" s="46" t="s">
        <v>63</v>
      </c>
      <c r="C24" s="144"/>
      <c r="D24" s="144"/>
      <c r="E24" s="144"/>
      <c r="F24" s="144"/>
      <c r="G24" s="15">
        <f>SUM(C24:F24)</f>
        <v>0</v>
      </c>
      <c r="H24" s="199"/>
      <c r="K24" s="62"/>
      <c r="L24" s="62"/>
      <c r="M24" s="62"/>
      <c r="N24" s="62"/>
    </row>
    <row r="25" spans="1:14" s="31" customFormat="1" thickBot="1">
      <c r="A25" s="208"/>
      <c r="B25" s="46" t="s">
        <v>63</v>
      </c>
      <c r="C25" s="143"/>
      <c r="D25" s="143"/>
      <c r="E25" s="143"/>
      <c r="F25" s="143"/>
      <c r="G25" s="16">
        <f>SUM(C25:F25)</f>
        <v>0</v>
      </c>
      <c r="H25" s="200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20</v>
      </c>
      <c r="D26" s="53">
        <f>SUM(D21:D25)</f>
        <v>3</v>
      </c>
      <c r="E26" s="53">
        <f>SUM(E21:E25)</f>
        <v>1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146</v>
      </c>
      <c r="C28" s="141">
        <v>11</v>
      </c>
      <c r="D28" s="141">
        <v>4</v>
      </c>
      <c r="E28" s="141"/>
      <c r="F28" s="141"/>
      <c r="G28" s="14">
        <f>SUM(C28:F28)</f>
        <v>15</v>
      </c>
      <c r="H28" s="198">
        <f>SUM(G28:G31)</f>
        <v>15</v>
      </c>
    </row>
    <row r="29" spans="1:14" s="31" customFormat="1" thickBot="1">
      <c r="A29" s="207"/>
      <c r="B29" s="182" t="s">
        <v>63</v>
      </c>
      <c r="C29" s="142"/>
      <c r="D29" s="142"/>
      <c r="E29" s="142"/>
      <c r="F29" s="142"/>
      <c r="G29" s="15">
        <f>SUM(C29:F29)</f>
        <v>0</v>
      </c>
      <c r="H29" s="199"/>
    </row>
    <row r="30" spans="1:14" s="31" customFormat="1" thickBot="1">
      <c r="A30" s="207"/>
      <c r="B30" s="182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182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11</v>
      </c>
      <c r="D32" s="53">
        <f>SUM(D28:D31)</f>
        <v>4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63</v>
      </c>
      <c r="C34" s="141"/>
      <c r="D34" s="141"/>
      <c r="E34" s="141"/>
      <c r="F34" s="141"/>
      <c r="G34" s="14">
        <f>SUM(C34:F34)</f>
        <v>0</v>
      </c>
      <c r="H34" s="198">
        <f>SUM(G34:G37)</f>
        <v>0</v>
      </c>
    </row>
    <row r="35" spans="1:8" s="31" customFormat="1" thickBot="1">
      <c r="A35" s="207"/>
      <c r="B35" s="44" t="s">
        <v>63</v>
      </c>
      <c r="C35" s="142"/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0</v>
      </c>
      <c r="D38" s="53">
        <f>SUM(D34:D37)</f>
        <v>0</v>
      </c>
      <c r="E38" s="53">
        <f>SUM(E34:E37)</f>
        <v>0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201</v>
      </c>
      <c r="C40" s="141">
        <v>19</v>
      </c>
      <c r="D40" s="141"/>
      <c r="E40" s="141">
        <v>1</v>
      </c>
      <c r="F40" s="141"/>
      <c r="G40" s="14">
        <f>SUM(C40:F40)</f>
        <v>20</v>
      </c>
      <c r="H40" s="198">
        <f>SUM(G40:G43)</f>
        <v>50</v>
      </c>
    </row>
    <row r="41" spans="1:8" s="31" customFormat="1" thickBot="1">
      <c r="A41" s="207"/>
      <c r="B41" s="44" t="s">
        <v>202</v>
      </c>
      <c r="C41" s="142">
        <v>21</v>
      </c>
      <c r="D41" s="142">
        <v>7</v>
      </c>
      <c r="E41" s="142">
        <v>2</v>
      </c>
      <c r="F41" s="142"/>
      <c r="G41" s="15">
        <f>SUM(C41:F41)</f>
        <v>30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40</v>
      </c>
      <c r="D44" s="53">
        <f>SUM(D40:D43)</f>
        <v>7</v>
      </c>
      <c r="E44" s="53">
        <f>SUM(E40:E43)</f>
        <v>3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169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184">
        <f>SUM(C7,C13,C19,C26,C32,C38,C44)</f>
        <v>137</v>
      </c>
      <c r="D47" s="184">
        <f>SUM(D7,D13,D19,D26,D32,D38,D44)</f>
        <v>27</v>
      </c>
      <c r="E47" s="184">
        <f>SUM(E7,E13,E19,E26,E32,E38,E44)</f>
        <v>5</v>
      </c>
      <c r="F47" s="184">
        <f>SUM(F7,F13,F19,F26,F32,F38,F44)</f>
        <v>0</v>
      </c>
      <c r="G47" s="6">
        <f>SUM(C47:F47)</f>
        <v>169</v>
      </c>
      <c r="H47" s="218"/>
    </row>
    <row r="48" spans="1:8" ht="3.75" customHeight="1" thickBot="1">
      <c r="A48" s="133"/>
      <c r="B48" s="133"/>
      <c r="C48" s="134"/>
      <c r="D48" s="133"/>
      <c r="E48" s="133"/>
      <c r="F48" s="133"/>
    </row>
    <row r="49" spans="1:6" ht="30">
      <c r="A49" s="133"/>
      <c r="B49" s="137" t="s">
        <v>231</v>
      </c>
      <c r="C49" s="135"/>
      <c r="D49" s="133"/>
      <c r="E49" s="133"/>
      <c r="F49" s="133"/>
    </row>
    <row r="50" spans="1:6" ht="16.5" thickBot="1">
      <c r="A50" s="133"/>
      <c r="B50" s="138" t="s">
        <v>232</v>
      </c>
      <c r="C50" s="136"/>
      <c r="D50" s="133"/>
      <c r="E50" s="133"/>
      <c r="F50" s="133"/>
    </row>
    <row r="51" spans="1:6">
      <c r="A51" s="133"/>
      <c r="B51" s="139" t="s">
        <v>230</v>
      </c>
      <c r="C51" s="116"/>
      <c r="D51" s="133"/>
      <c r="E51" s="133"/>
      <c r="F51" s="133"/>
    </row>
  </sheetData>
  <sheetProtection password="CF47" sheet="1" objects="1" scenarios="1" selectLockedCells="1"/>
  <customSheetViews>
    <customSheetView guid="{FE02D490-0F97-4F04-B9BE-0E5788D0A9F5}" topLeftCell="A22">
      <selection activeCell="B55" sqref="B55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  <dataValidation type="list" allowBlank="1" showInputMessage="1" showErrorMessage="1" sqref="B28:B31">
      <formula1>sector4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7:U69"/>
  <sheetViews>
    <sheetView zoomScale="55" zoomScaleNormal="55" workbookViewId="0">
      <selection sqref="A1:XFD1048576"/>
    </sheetView>
  </sheetViews>
  <sheetFormatPr defaultRowHeight="15"/>
  <cols>
    <col min="1" max="1" width="26.85546875" style="118" customWidth="1"/>
    <col min="2" max="2" width="12.7109375" style="118" bestFit="1" customWidth="1"/>
    <col min="3" max="3" width="21.7109375" style="116" bestFit="1" customWidth="1"/>
    <col min="4" max="4" width="24.85546875" style="116" bestFit="1" customWidth="1"/>
    <col min="5" max="5" width="23.140625" style="116" bestFit="1" customWidth="1"/>
    <col min="6" max="6" width="27.140625" style="116" customWidth="1"/>
    <col min="7" max="7" width="21.5703125" style="116" bestFit="1" customWidth="1"/>
    <col min="8" max="8" width="24" style="116" customWidth="1"/>
    <col min="9" max="9" width="25.140625" style="116" bestFit="1" customWidth="1"/>
    <col min="10" max="10" width="23.140625" style="116" bestFit="1" customWidth="1"/>
    <col min="11" max="11" width="19.7109375" style="116" bestFit="1" customWidth="1"/>
    <col min="12" max="12" width="21.5703125" style="116" bestFit="1" customWidth="1"/>
    <col min="13" max="13" width="22" style="116" bestFit="1" customWidth="1"/>
    <col min="14" max="14" width="25.140625" style="116" bestFit="1" customWidth="1"/>
    <col min="15" max="15" width="23.140625" style="116" bestFit="1" customWidth="1"/>
    <col min="16" max="16" width="19.7109375" style="116" bestFit="1" customWidth="1"/>
    <col min="17" max="17" width="21.28515625" style="116" bestFit="1" customWidth="1"/>
    <col min="18" max="18" width="21.42578125" style="116" bestFit="1" customWidth="1"/>
    <col min="19" max="19" width="24.85546875" style="116" bestFit="1" customWidth="1"/>
    <col min="20" max="20" width="9.140625" style="130"/>
    <col min="21" max="21" width="9.140625" style="172"/>
    <col min="22" max="16384" width="9.140625" style="118"/>
  </cols>
  <sheetData>
    <row r="7" spans="1:21" ht="15.75" thickBot="1"/>
    <row r="8" spans="1:21" s="120" customFormat="1" ht="16.5" thickBot="1">
      <c r="A8" s="251" t="s">
        <v>9</v>
      </c>
      <c r="B8" s="252"/>
      <c r="C8" s="119">
        <v>41688</v>
      </c>
      <c r="D8" s="119">
        <v>41689</v>
      </c>
      <c r="E8" s="119">
        <v>41690</v>
      </c>
      <c r="F8" s="119">
        <v>41691</v>
      </c>
      <c r="G8" s="119">
        <v>41694</v>
      </c>
      <c r="H8" s="119">
        <v>41695</v>
      </c>
      <c r="I8" s="119">
        <v>41696</v>
      </c>
      <c r="J8" s="119">
        <v>41697</v>
      </c>
      <c r="K8" s="119">
        <v>41698</v>
      </c>
      <c r="L8" s="119">
        <v>41701</v>
      </c>
      <c r="M8" s="119">
        <v>41702</v>
      </c>
      <c r="N8" s="119">
        <v>41703</v>
      </c>
      <c r="O8" s="119">
        <v>41704</v>
      </c>
      <c r="P8" s="119">
        <v>41705</v>
      </c>
      <c r="Q8" s="119">
        <v>41708</v>
      </c>
      <c r="R8" s="119">
        <v>41709</v>
      </c>
      <c r="S8" s="119">
        <v>41710</v>
      </c>
      <c r="T8" s="168"/>
      <c r="U8" s="173"/>
    </row>
    <row r="9" spans="1:21">
      <c r="A9" s="248" t="s">
        <v>214</v>
      </c>
      <c r="B9" s="69" t="s">
        <v>22</v>
      </c>
      <c r="C9" s="70">
        <f>SUM('18.02'!C7)</f>
        <v>21</v>
      </c>
      <c r="D9" s="124">
        <f>SUM('19.02'!C6)</f>
        <v>60</v>
      </c>
      <c r="E9" s="124">
        <f>SUM('20.02'!C7)</f>
        <v>70</v>
      </c>
      <c r="F9" s="124">
        <f>SUM('21.02'!C6)</f>
        <v>88</v>
      </c>
      <c r="G9" s="124">
        <f>SUM('24.02'!C7)</f>
        <v>88</v>
      </c>
      <c r="H9" s="124">
        <f>SUM('25.02'!C7)</f>
        <v>77</v>
      </c>
      <c r="I9" s="124">
        <f>SUM('26.02'!C7)</f>
        <v>73</v>
      </c>
      <c r="J9" s="124">
        <f>SUM('27.02'!C7)</f>
        <v>94</v>
      </c>
      <c r="K9" s="124">
        <f>SUM('28.02'!C7)</f>
        <v>91</v>
      </c>
      <c r="L9" s="124">
        <f>SUM('03.03'!C7)</f>
        <v>99</v>
      </c>
      <c r="M9" s="124">
        <f>SUM('04.03'!C7)</f>
        <v>96</v>
      </c>
      <c r="N9" s="124">
        <f>SUM('05.03'!C7)</f>
        <v>101</v>
      </c>
      <c r="O9" s="124">
        <f>SUM('06.03'!C7)</f>
        <v>91</v>
      </c>
      <c r="P9" s="124">
        <f>SUM('07.03'!C7)</f>
        <v>98</v>
      </c>
      <c r="Q9" s="124">
        <f>SUM('10.03'!C7)</f>
        <v>85</v>
      </c>
      <c r="R9" s="124">
        <f>SUM('11.03'!C7)</f>
        <v>66</v>
      </c>
      <c r="S9" s="125">
        <f>SUM('12.03'!C7)</f>
        <v>52</v>
      </c>
    </row>
    <row r="10" spans="1:21">
      <c r="A10" s="249"/>
      <c r="B10" s="66" t="s">
        <v>21</v>
      </c>
      <c r="C10" s="68">
        <f>SUM('18.02'!D7)</f>
        <v>2</v>
      </c>
      <c r="D10" s="126">
        <f>SUM('19.02'!D6)</f>
        <v>8</v>
      </c>
      <c r="E10" s="126">
        <f>SUM('20.02'!D7)</f>
        <v>7</v>
      </c>
      <c r="F10" s="126">
        <f>SUM('21.02'!D6)</f>
        <v>3</v>
      </c>
      <c r="G10" s="126">
        <f>SUM('24.02'!D7)</f>
        <v>7</v>
      </c>
      <c r="H10" s="126">
        <f>SUM('25.02'!D7)</f>
        <v>6</v>
      </c>
      <c r="I10" s="126">
        <f>SUM('26.02'!D7)</f>
        <v>9</v>
      </c>
      <c r="J10" s="126">
        <f>SUM('27.02'!D7)</f>
        <v>15</v>
      </c>
      <c r="K10" s="126">
        <f>SUM('28.02'!D7)</f>
        <v>8</v>
      </c>
      <c r="L10" s="126">
        <f>SUM('03.03'!D7)</f>
        <v>11</v>
      </c>
      <c r="M10" s="126">
        <f>SUM('04.03'!D7)</f>
        <v>18</v>
      </c>
      <c r="N10" s="126">
        <f>SUM('05.03'!D7)</f>
        <v>16</v>
      </c>
      <c r="O10" s="126">
        <f>SUM('06.03'!D7)</f>
        <v>21</v>
      </c>
      <c r="P10" s="126">
        <f>SUM('07.03'!D7)</f>
        <v>13</v>
      </c>
      <c r="Q10" s="126">
        <f>SUM('10.03'!D7)</f>
        <v>20</v>
      </c>
      <c r="R10" s="126">
        <f>SUM('11.03'!D7)</f>
        <v>22</v>
      </c>
      <c r="S10" s="127">
        <f>SUM('12.03'!D7)</f>
        <v>10</v>
      </c>
    </row>
    <row r="11" spans="1:21">
      <c r="A11" s="249"/>
      <c r="B11" s="67" t="s">
        <v>23</v>
      </c>
      <c r="C11" s="68">
        <f>SUM('18.02'!E7)</f>
        <v>0</v>
      </c>
      <c r="D11" s="126">
        <f>SUM('19.02'!E6)</f>
        <v>0</v>
      </c>
      <c r="E11" s="126">
        <f>SUM('20.02'!E7)</f>
        <v>0</v>
      </c>
      <c r="F11" s="126">
        <f>SUM('21.02'!E6)</f>
        <v>0</v>
      </c>
      <c r="G11" s="126">
        <f>SUM('24.02'!E7)</f>
        <v>0</v>
      </c>
      <c r="H11" s="126">
        <f>SUM('25.02'!E7)</f>
        <v>0</v>
      </c>
      <c r="I11" s="126">
        <f>SUM('26.02'!E7)</f>
        <v>0</v>
      </c>
      <c r="J11" s="126">
        <f>SUM('27.02'!E7)</f>
        <v>0</v>
      </c>
      <c r="K11" s="126">
        <f>SUM('28.02'!E7)</f>
        <v>0</v>
      </c>
      <c r="L11" s="126">
        <f>SUM('03.03'!E7)</f>
        <v>0</v>
      </c>
      <c r="M11" s="126">
        <f>SUM('04.03'!E7)</f>
        <v>0</v>
      </c>
      <c r="N11" s="126">
        <f>SUM('05.03'!E7)</f>
        <v>0</v>
      </c>
      <c r="O11" s="126">
        <f>SUM('06.03'!E7)</f>
        <v>0</v>
      </c>
      <c r="P11" s="126">
        <f>SUM('07.03'!E7)</f>
        <v>0</v>
      </c>
      <c r="Q11" s="126">
        <f>SUM('10.03'!E7)</f>
        <v>0</v>
      </c>
      <c r="R11" s="126">
        <f>SUM('11.03'!E7)</f>
        <v>0</v>
      </c>
      <c r="S11" s="127">
        <f>SUM('12.03'!E7)</f>
        <v>1</v>
      </c>
    </row>
    <row r="12" spans="1:21" ht="15.75" thickBot="1">
      <c r="A12" s="250"/>
      <c r="B12" s="71" t="s">
        <v>251</v>
      </c>
      <c r="C12" s="72">
        <f>SUM('18.02'!F7)</f>
        <v>0</v>
      </c>
      <c r="D12" s="128">
        <f>SUM('19.02'!F6)</f>
        <v>0</v>
      </c>
      <c r="E12" s="128">
        <f>SUM('20.02'!F7)</f>
        <v>0</v>
      </c>
      <c r="F12" s="128">
        <f>SUM('21.02'!F6)</f>
        <v>0</v>
      </c>
      <c r="G12" s="128">
        <f>SUM('24.02'!F7)</f>
        <v>0</v>
      </c>
      <c r="H12" s="128">
        <f>SUM('25.02'!F7)</f>
        <v>0</v>
      </c>
      <c r="I12" s="128">
        <f>SUM('26.02'!F7)</f>
        <v>0</v>
      </c>
      <c r="J12" s="128">
        <f>SUM('27.02'!F7)</f>
        <v>0</v>
      </c>
      <c r="K12" s="128">
        <f>SUM('28.02'!F7)</f>
        <v>0</v>
      </c>
      <c r="L12" s="128">
        <f>SUM('03.03'!F7)</f>
        <v>0</v>
      </c>
      <c r="M12" s="128">
        <f>SUM('04.03'!F7)</f>
        <v>0</v>
      </c>
      <c r="N12" s="128">
        <f>SUM('05.03'!F7)</f>
        <v>0</v>
      </c>
      <c r="O12" s="128">
        <f>SUM('06.03'!F7)</f>
        <v>0</v>
      </c>
      <c r="P12" s="128">
        <f>SUM('07.03'!F7)</f>
        <v>0</v>
      </c>
      <c r="Q12" s="128">
        <f>SUM('10.03'!F7)</f>
        <v>0</v>
      </c>
      <c r="R12" s="128">
        <f>SUM('11.03'!F7)</f>
        <v>0</v>
      </c>
      <c r="S12" s="129">
        <f>SUM('12.03'!F7)</f>
        <v>0</v>
      </c>
    </row>
    <row r="13" spans="1:21" ht="15.75" thickBot="1">
      <c r="A13" s="239" t="s">
        <v>218</v>
      </c>
      <c r="B13" s="240"/>
      <c r="C13" s="76">
        <f t="shared" ref="C13:S13" si="0">SUM(C9:C12)</f>
        <v>23</v>
      </c>
      <c r="D13" s="76">
        <f t="shared" si="0"/>
        <v>68</v>
      </c>
      <c r="E13" s="76">
        <f t="shared" si="0"/>
        <v>77</v>
      </c>
      <c r="F13" s="76">
        <f t="shared" si="0"/>
        <v>91</v>
      </c>
      <c r="G13" s="76">
        <f t="shared" si="0"/>
        <v>95</v>
      </c>
      <c r="H13" s="76">
        <f t="shared" si="0"/>
        <v>83</v>
      </c>
      <c r="I13" s="76">
        <f t="shared" si="0"/>
        <v>82</v>
      </c>
      <c r="J13" s="76">
        <f t="shared" si="0"/>
        <v>109</v>
      </c>
      <c r="K13" s="76">
        <f t="shared" si="0"/>
        <v>99</v>
      </c>
      <c r="L13" s="76">
        <f t="shared" si="0"/>
        <v>110</v>
      </c>
      <c r="M13" s="76">
        <f t="shared" si="0"/>
        <v>114</v>
      </c>
      <c r="N13" s="76">
        <f t="shared" si="0"/>
        <v>117</v>
      </c>
      <c r="O13" s="76">
        <f t="shared" si="0"/>
        <v>112</v>
      </c>
      <c r="P13" s="76">
        <f t="shared" si="0"/>
        <v>111</v>
      </c>
      <c r="Q13" s="76">
        <f t="shared" si="0"/>
        <v>105</v>
      </c>
      <c r="R13" s="76">
        <f t="shared" si="0"/>
        <v>88</v>
      </c>
      <c r="S13" s="76">
        <f t="shared" si="0"/>
        <v>63</v>
      </c>
      <c r="T13" s="171"/>
    </row>
    <row r="14" spans="1:21" s="123" customFormat="1" ht="5.25" customHeight="1" thickBot="1">
      <c r="A14" s="121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21">
      <c r="A15" s="248" t="s">
        <v>20</v>
      </c>
      <c r="B15" s="69" t="s">
        <v>22</v>
      </c>
      <c r="C15" s="70"/>
      <c r="D15" s="70">
        <f>SUM('19.02'!C13)</f>
        <v>41</v>
      </c>
      <c r="E15" s="124">
        <f>SUM('20.02'!C13)</f>
        <v>43</v>
      </c>
      <c r="F15" s="124">
        <f>SUM('21.02'!C13)</f>
        <v>43</v>
      </c>
      <c r="G15" s="70">
        <f>SUM('24.02'!C13)</f>
        <v>31</v>
      </c>
      <c r="H15" s="70">
        <f>SUM('25.02'!C13)</f>
        <v>38</v>
      </c>
      <c r="I15" s="70">
        <f>SUM('26.02'!C13)</f>
        <v>46</v>
      </c>
      <c r="J15" s="70">
        <f>SUM('27.02'!C13)</f>
        <v>45</v>
      </c>
      <c r="K15" s="70">
        <f>SUM('28.02'!C13)</f>
        <v>10</v>
      </c>
      <c r="L15" s="70">
        <f>SUM('03.03'!C13)</f>
        <v>59</v>
      </c>
      <c r="M15" s="70">
        <f>SUM('04.03'!C13)</f>
        <v>51</v>
      </c>
      <c r="N15" s="70">
        <f>SUM('05.03'!C13)</f>
        <v>32</v>
      </c>
      <c r="O15" s="70">
        <f>SUM('06.03'!C13)</f>
        <v>30</v>
      </c>
      <c r="P15" s="70">
        <f>SUM('07.03'!C13)</f>
        <v>45</v>
      </c>
      <c r="Q15" s="70">
        <f>SUM('10.03'!C13)</f>
        <v>13</v>
      </c>
      <c r="R15" s="70">
        <f>SUM('11.03'!C13)</f>
        <v>29</v>
      </c>
      <c r="S15" s="73">
        <f>SUM('12.03'!C13)</f>
        <v>14</v>
      </c>
    </row>
    <row r="16" spans="1:21">
      <c r="A16" s="249"/>
      <c r="B16" s="66" t="s">
        <v>21</v>
      </c>
      <c r="C16" s="68"/>
      <c r="D16" s="68">
        <f>SUM('19.02'!D13)</f>
        <v>3</v>
      </c>
      <c r="E16" s="126">
        <f>SUM('20.02'!D13)</f>
        <v>8</v>
      </c>
      <c r="F16" s="126">
        <f>SUM('21.02'!D13)</f>
        <v>2</v>
      </c>
      <c r="G16" s="68">
        <f>SUM('24.02'!D13)</f>
        <v>6</v>
      </c>
      <c r="H16" s="68">
        <f>SUM('25.02'!D13)</f>
        <v>9</v>
      </c>
      <c r="I16" s="68">
        <f>SUM('26.02'!D13)</f>
        <v>5</v>
      </c>
      <c r="J16" s="68">
        <f>SUM('27.02'!D13)</f>
        <v>3</v>
      </c>
      <c r="K16" s="68">
        <f>SUM('28.02'!D13)</f>
        <v>1</v>
      </c>
      <c r="L16" s="68">
        <f>SUM('03.03'!D13)</f>
        <v>0</v>
      </c>
      <c r="M16" s="68">
        <f>SUM('04.03'!D13)</f>
        <v>3</v>
      </c>
      <c r="N16" s="68">
        <f>SUM('05.03'!D13)</f>
        <v>0</v>
      </c>
      <c r="O16" s="68">
        <f>SUM('06.03'!D13)</f>
        <v>2</v>
      </c>
      <c r="P16" s="68">
        <f>SUM('07.03'!D13)</f>
        <v>4</v>
      </c>
      <c r="Q16" s="68">
        <f>SUM('10.03'!D13)</f>
        <v>1</v>
      </c>
      <c r="R16" s="68">
        <f>SUM('11.03'!D13)</f>
        <v>1</v>
      </c>
      <c r="S16" s="74">
        <f>SUM('12.03'!D13)</f>
        <v>3</v>
      </c>
    </row>
    <row r="17" spans="1:20">
      <c r="A17" s="249"/>
      <c r="B17" s="67" t="s">
        <v>23</v>
      </c>
      <c r="C17" s="68"/>
      <c r="D17" s="68">
        <f>SUM('19.02'!E13)</f>
        <v>3</v>
      </c>
      <c r="E17" s="126">
        <f>SUM('20.02'!E13)</f>
        <v>2</v>
      </c>
      <c r="F17" s="126">
        <f>SUM('21.02'!E13)</f>
        <v>1</v>
      </c>
      <c r="G17" s="68">
        <f>SUM('24.02'!E13)</f>
        <v>0</v>
      </c>
      <c r="H17" s="68">
        <f>SUM('25.02'!E13)</f>
        <v>0</v>
      </c>
      <c r="I17" s="68">
        <f>SUM('26.02'!E13)</f>
        <v>0</v>
      </c>
      <c r="J17" s="68">
        <f>SUM('27.02'!E13)</f>
        <v>1</v>
      </c>
      <c r="K17" s="68">
        <f>SUM('28.02'!E13)</f>
        <v>0</v>
      </c>
      <c r="L17" s="68">
        <f>SUM('03.03'!E13)</f>
        <v>0</v>
      </c>
      <c r="M17" s="68">
        <f>SUM('04.03'!E13)</f>
        <v>0</v>
      </c>
      <c r="N17" s="68">
        <f>SUM('05.03'!E13)</f>
        <v>1</v>
      </c>
      <c r="O17" s="68">
        <f>SUM('06.03'!E13)</f>
        <v>0</v>
      </c>
      <c r="P17" s="68">
        <f>SUM('07.03'!E13)</f>
        <v>0</v>
      </c>
      <c r="Q17" s="68">
        <f>SUM('10.03'!E13)</f>
        <v>1</v>
      </c>
      <c r="R17" s="68">
        <f>SUM('11.03'!E13)</f>
        <v>1</v>
      </c>
      <c r="S17" s="74">
        <f>SUM('12.03'!E13)</f>
        <v>0</v>
      </c>
    </row>
    <row r="18" spans="1:20" ht="15.75" thickBot="1">
      <c r="A18" s="250"/>
      <c r="B18" s="71" t="s">
        <v>251</v>
      </c>
      <c r="C18" s="72"/>
      <c r="D18" s="72">
        <f>SUM('19.02'!F13)</f>
        <v>0</v>
      </c>
      <c r="E18" s="128">
        <f>SUM('20.02'!F13)</f>
        <v>0</v>
      </c>
      <c r="F18" s="128">
        <f>SUM('21.02'!F13)</f>
        <v>0</v>
      </c>
      <c r="G18" s="72">
        <f>SUM('24.02'!F13)</f>
        <v>0</v>
      </c>
      <c r="H18" s="72">
        <f>SUM('25.02'!F13)</f>
        <v>0</v>
      </c>
      <c r="I18" s="72">
        <f>SUM('26.02'!F13)</f>
        <v>1</v>
      </c>
      <c r="J18" s="72">
        <f>SUM('27.02'!F13)</f>
        <v>1</v>
      </c>
      <c r="K18" s="72">
        <f>SUM('28.02'!F13)</f>
        <v>0</v>
      </c>
      <c r="L18" s="72">
        <f>SUM('03.03'!F13)</f>
        <v>0</v>
      </c>
      <c r="M18" s="72">
        <f>SUM('04.03'!F13)</f>
        <v>0</v>
      </c>
      <c r="N18" s="72">
        <f>SUM('05.03'!F13)</f>
        <v>0</v>
      </c>
      <c r="O18" s="72">
        <f>SUM('06.03'!F13)</f>
        <v>0</v>
      </c>
      <c r="P18" s="72">
        <f>SUM('07.03'!F13)</f>
        <v>0</v>
      </c>
      <c r="Q18" s="72">
        <f>SUM('10.03'!F13)</f>
        <v>0</v>
      </c>
      <c r="R18" s="72">
        <f>SUM('11.03'!F13)</f>
        <v>0</v>
      </c>
      <c r="S18" s="75">
        <f>SUM('12.03'!F13)</f>
        <v>0</v>
      </c>
    </row>
    <row r="19" spans="1:20" ht="15.75" thickBot="1">
      <c r="A19" s="239" t="s">
        <v>216</v>
      </c>
      <c r="B19" s="240"/>
      <c r="C19" s="77">
        <f t="shared" ref="C19:S19" si="1">SUM(C15:C18)</f>
        <v>0</v>
      </c>
      <c r="D19" s="77">
        <f t="shared" si="1"/>
        <v>47</v>
      </c>
      <c r="E19" s="77">
        <f t="shared" si="1"/>
        <v>53</v>
      </c>
      <c r="F19" s="77">
        <f t="shared" si="1"/>
        <v>46</v>
      </c>
      <c r="G19" s="77">
        <f t="shared" si="1"/>
        <v>37</v>
      </c>
      <c r="H19" s="77">
        <f t="shared" si="1"/>
        <v>47</v>
      </c>
      <c r="I19" s="77">
        <f t="shared" si="1"/>
        <v>52</v>
      </c>
      <c r="J19" s="77">
        <f t="shared" si="1"/>
        <v>50</v>
      </c>
      <c r="K19" s="77">
        <f t="shared" si="1"/>
        <v>11</v>
      </c>
      <c r="L19" s="77">
        <f t="shared" si="1"/>
        <v>59</v>
      </c>
      <c r="M19" s="77">
        <f t="shared" si="1"/>
        <v>54</v>
      </c>
      <c r="N19" s="77">
        <f t="shared" si="1"/>
        <v>33</v>
      </c>
      <c r="O19" s="77">
        <f t="shared" si="1"/>
        <v>32</v>
      </c>
      <c r="P19" s="77">
        <f t="shared" si="1"/>
        <v>49</v>
      </c>
      <c r="Q19" s="77">
        <f t="shared" si="1"/>
        <v>15</v>
      </c>
      <c r="R19" s="77">
        <f t="shared" si="1"/>
        <v>31</v>
      </c>
      <c r="S19" s="77">
        <f t="shared" si="1"/>
        <v>17</v>
      </c>
      <c r="T19" s="171"/>
    </row>
    <row r="20" spans="1:20" ht="7.5" customHeight="1" thickBot="1">
      <c r="A20" s="1"/>
      <c r="B20" s="1"/>
      <c r="C20" s="3"/>
    </row>
    <row r="21" spans="1:20">
      <c r="A21" s="236" t="s">
        <v>24</v>
      </c>
      <c r="B21" s="69" t="s">
        <v>22</v>
      </c>
      <c r="C21" s="70"/>
      <c r="D21" s="70">
        <f>SUM('19.02'!C19)</f>
        <v>46</v>
      </c>
      <c r="E21" s="124">
        <f>SUM('20.02'!C19)</f>
        <v>50</v>
      </c>
      <c r="F21" s="124">
        <f>SUM('21.02'!C19)</f>
        <v>53</v>
      </c>
      <c r="G21" s="70">
        <f>SUM('24.02'!C19)</f>
        <v>39</v>
      </c>
      <c r="H21" s="70">
        <f>SUM('25.02'!C19)</f>
        <v>91</v>
      </c>
      <c r="I21" s="70">
        <f>SUM('26.02'!C19)</f>
        <v>42</v>
      </c>
      <c r="J21" s="70">
        <f>SUM('27.02'!C19)</f>
        <v>25</v>
      </c>
      <c r="K21" s="70">
        <f>SUM('28.02'!C19)</f>
        <v>35</v>
      </c>
      <c r="L21" s="70">
        <f>SUM('03.03'!C19)</f>
        <v>51</v>
      </c>
      <c r="M21" s="70">
        <f>SUM('04.03'!C19)</f>
        <v>53</v>
      </c>
      <c r="N21" s="70">
        <f>SUM('05.03'!C19)</f>
        <v>25</v>
      </c>
      <c r="O21" s="70">
        <f>SUM('06.03'!C19)</f>
        <v>54</v>
      </c>
      <c r="P21" s="70">
        <f>SUM('07.03'!C19)</f>
        <v>71</v>
      </c>
      <c r="Q21" s="70">
        <f>SUM('10.03'!C19)</f>
        <v>64</v>
      </c>
      <c r="R21" s="70">
        <f>SUM('11.03'!C19)</f>
        <v>21</v>
      </c>
      <c r="S21" s="73">
        <f>SUM('12.03'!C19)</f>
        <v>0</v>
      </c>
    </row>
    <row r="22" spans="1:20">
      <c r="A22" s="237"/>
      <c r="B22" s="66" t="s">
        <v>21</v>
      </c>
      <c r="C22" s="68"/>
      <c r="D22" s="68">
        <f>SUM('19.02'!D19)</f>
        <v>2</v>
      </c>
      <c r="E22" s="126">
        <f>SUM('20.02'!D19)</f>
        <v>3</v>
      </c>
      <c r="F22" s="126">
        <f>SUM('21.02'!D19)</f>
        <v>2</v>
      </c>
      <c r="G22" s="68">
        <f>SUM('24.02'!D19)</f>
        <v>4</v>
      </c>
      <c r="H22" s="68">
        <f>SUM('25.02'!D19)</f>
        <v>8</v>
      </c>
      <c r="I22" s="68">
        <f>SUM('26.02'!D19)</f>
        <v>20</v>
      </c>
      <c r="J22" s="68">
        <f>SUM('27.02'!D19)</f>
        <v>6</v>
      </c>
      <c r="K22" s="68">
        <f>SUM('28.02'!D19)</f>
        <v>5</v>
      </c>
      <c r="L22" s="68">
        <f>SUM('03.03'!D19)</f>
        <v>8</v>
      </c>
      <c r="M22" s="68">
        <f>SUM('04.03'!D19)</f>
        <v>6</v>
      </c>
      <c r="N22" s="68">
        <f>SUM('05.03'!D19)</f>
        <v>10</v>
      </c>
      <c r="O22" s="68">
        <f>SUM('06.03'!D19)</f>
        <v>8</v>
      </c>
      <c r="P22" s="68">
        <f>SUM('07.03'!D19)</f>
        <v>15</v>
      </c>
      <c r="Q22" s="68">
        <f>SUM('10.03'!D19)</f>
        <v>5</v>
      </c>
      <c r="R22" s="68">
        <f>SUM('11.03'!D19)</f>
        <v>9</v>
      </c>
      <c r="S22" s="74">
        <f>SUM('12.03'!D19)</f>
        <v>0</v>
      </c>
    </row>
    <row r="23" spans="1:20">
      <c r="A23" s="237"/>
      <c r="B23" s="67" t="s">
        <v>23</v>
      </c>
      <c r="C23" s="68"/>
      <c r="D23" s="68">
        <f>SUM('19.02'!E19)</f>
        <v>0</v>
      </c>
      <c r="E23" s="126">
        <f>SUM('20.02'!E19)</f>
        <v>1</v>
      </c>
      <c r="F23" s="126">
        <f>SUM('21.02'!E19)</f>
        <v>0</v>
      </c>
      <c r="G23" s="68">
        <f>SUM('24.02'!E19)</f>
        <v>2</v>
      </c>
      <c r="H23" s="68">
        <f>SUM('25.02'!E19)</f>
        <v>1</v>
      </c>
      <c r="I23" s="68">
        <f>SUM('26.02'!E19)</f>
        <v>1</v>
      </c>
      <c r="J23" s="68">
        <f>SUM('27.02'!E19)</f>
        <v>0</v>
      </c>
      <c r="K23" s="68">
        <f>SUM('28.02'!E19)</f>
        <v>0</v>
      </c>
      <c r="L23" s="68">
        <f>SUM('03.03'!E19)</f>
        <v>0</v>
      </c>
      <c r="M23" s="68">
        <f>SUM('04.03'!E19)</f>
        <v>0</v>
      </c>
      <c r="N23" s="68">
        <f>SUM('05.03'!E19)</f>
        <v>2</v>
      </c>
      <c r="O23" s="68">
        <f>SUM('06.03'!E19)</f>
        <v>0</v>
      </c>
      <c r="P23" s="68">
        <f>SUM('07.03'!E19)</f>
        <v>0</v>
      </c>
      <c r="Q23" s="68">
        <f>SUM('10.03'!E19)</f>
        <v>0</v>
      </c>
      <c r="R23" s="68">
        <f>SUM('11.03'!E19)</f>
        <v>1</v>
      </c>
      <c r="S23" s="74">
        <f>SUM('12.03'!E19)</f>
        <v>0</v>
      </c>
    </row>
    <row r="24" spans="1:20" ht="15.75" thickBot="1">
      <c r="A24" s="238"/>
      <c r="B24" s="71" t="s">
        <v>251</v>
      </c>
      <c r="C24" s="72"/>
      <c r="D24" s="72">
        <f>SUM('19.02'!F19)</f>
        <v>0</v>
      </c>
      <c r="E24" s="128">
        <f>SUM('20.02'!F19)</f>
        <v>0</v>
      </c>
      <c r="F24" s="128">
        <f>SUM('21.02'!F19)</f>
        <v>0</v>
      </c>
      <c r="G24" s="72">
        <f>SUM('24.02'!F19)</f>
        <v>0</v>
      </c>
      <c r="H24" s="72">
        <f>SUM('25.02'!F19)</f>
        <v>0</v>
      </c>
      <c r="I24" s="72">
        <f>SUM('26.02'!F19)</f>
        <v>0</v>
      </c>
      <c r="J24" s="72">
        <f>SUM('27.02'!F19)</f>
        <v>0</v>
      </c>
      <c r="K24" s="72">
        <f>SUM('28.02'!F19)</f>
        <v>0</v>
      </c>
      <c r="L24" s="72">
        <f>SUM('03.03'!F19)</f>
        <v>0</v>
      </c>
      <c r="M24" s="72">
        <f>SUM('04.03'!F19)</f>
        <v>0</v>
      </c>
      <c r="N24" s="72">
        <f>SUM('05.03'!F19)</f>
        <v>0</v>
      </c>
      <c r="O24" s="72">
        <f>SUM('06.03'!F19)</f>
        <v>0</v>
      </c>
      <c r="P24" s="72">
        <f>SUM('07.03'!F19)</f>
        <v>0</v>
      </c>
      <c r="Q24" s="72">
        <f>SUM('10.03'!F19)</f>
        <v>0</v>
      </c>
      <c r="R24" s="72">
        <f>SUM('11.03'!F19)</f>
        <v>0</v>
      </c>
      <c r="S24" s="75">
        <f>SUM('12.03'!F19)</f>
        <v>0</v>
      </c>
    </row>
    <row r="25" spans="1:20" ht="15.75" customHeight="1" thickBot="1">
      <c r="A25" s="239" t="s">
        <v>217</v>
      </c>
      <c r="B25" s="240"/>
      <c r="C25" s="77">
        <f t="shared" ref="C25:S25" si="2">SUM(C21:C24)</f>
        <v>0</v>
      </c>
      <c r="D25" s="77">
        <f t="shared" si="2"/>
        <v>48</v>
      </c>
      <c r="E25" s="77">
        <f t="shared" si="2"/>
        <v>54</v>
      </c>
      <c r="F25" s="77">
        <f t="shared" si="2"/>
        <v>55</v>
      </c>
      <c r="G25" s="77">
        <f t="shared" si="2"/>
        <v>45</v>
      </c>
      <c r="H25" s="77">
        <f t="shared" si="2"/>
        <v>100</v>
      </c>
      <c r="I25" s="77">
        <f t="shared" si="2"/>
        <v>63</v>
      </c>
      <c r="J25" s="77">
        <f t="shared" si="2"/>
        <v>31</v>
      </c>
      <c r="K25" s="77">
        <f t="shared" si="2"/>
        <v>40</v>
      </c>
      <c r="L25" s="77">
        <f t="shared" si="2"/>
        <v>59</v>
      </c>
      <c r="M25" s="77">
        <f t="shared" si="2"/>
        <v>59</v>
      </c>
      <c r="N25" s="77">
        <f t="shared" si="2"/>
        <v>37</v>
      </c>
      <c r="O25" s="77">
        <f t="shared" si="2"/>
        <v>62</v>
      </c>
      <c r="P25" s="77">
        <f t="shared" si="2"/>
        <v>86</v>
      </c>
      <c r="Q25" s="77">
        <f t="shared" si="2"/>
        <v>69</v>
      </c>
      <c r="R25" s="77">
        <f t="shared" si="2"/>
        <v>31</v>
      </c>
      <c r="S25" s="77">
        <f t="shared" si="2"/>
        <v>0</v>
      </c>
      <c r="T25" s="171"/>
    </row>
    <row r="26" spans="1:20" ht="6" customHeight="1" thickBot="1">
      <c r="A26" s="2"/>
      <c r="B26" s="2"/>
      <c r="C26" s="4"/>
    </row>
    <row r="27" spans="1:20">
      <c r="A27" s="236" t="s">
        <v>25</v>
      </c>
      <c r="B27" s="69" t="s">
        <v>22</v>
      </c>
      <c r="C27" s="70"/>
      <c r="D27" s="70">
        <f>SUM('19.02'!C25)</f>
        <v>31</v>
      </c>
      <c r="E27" s="124">
        <f>SUM('20.02'!C25)</f>
        <v>52</v>
      </c>
      <c r="F27" s="124">
        <f>SUM('21.02'!C26)</f>
        <v>80</v>
      </c>
      <c r="G27" s="70">
        <f>SUM('24.02'!C26)</f>
        <v>37</v>
      </c>
      <c r="H27" s="70">
        <f>SUM('25.02'!C26)</f>
        <v>23</v>
      </c>
      <c r="I27" s="70">
        <f>SUM('26.02'!C26)</f>
        <v>78</v>
      </c>
      <c r="J27" s="70">
        <f>SUM('27.02'!C26)</f>
        <v>59</v>
      </c>
      <c r="K27" s="70">
        <f>SUM('28.02'!C26)</f>
        <v>96</v>
      </c>
      <c r="L27" s="70">
        <f>SUM('03.03'!C26)</f>
        <v>48</v>
      </c>
      <c r="M27" s="70">
        <f>SUM('04.03'!C26)</f>
        <v>28</v>
      </c>
      <c r="N27" s="70">
        <f>SUM('05.03'!C26)</f>
        <v>30</v>
      </c>
      <c r="O27" s="70">
        <f>SUM('06.03'!C26)</f>
        <v>25</v>
      </c>
      <c r="P27" s="70">
        <f>SUM('07.03'!C26)</f>
        <v>23</v>
      </c>
      <c r="Q27" s="70">
        <f>SUM('10.03'!C26)</f>
        <v>18</v>
      </c>
      <c r="R27" s="70">
        <f>SUM('11.03'!C26)</f>
        <v>35</v>
      </c>
      <c r="S27" s="73">
        <f>SUM('12.03'!C26)</f>
        <v>20</v>
      </c>
    </row>
    <row r="28" spans="1:20">
      <c r="A28" s="237"/>
      <c r="B28" s="66" t="s">
        <v>21</v>
      </c>
      <c r="C28" s="68"/>
      <c r="D28" s="68">
        <f>SUM('19.02'!D25)</f>
        <v>19</v>
      </c>
      <c r="E28" s="126">
        <f>SUM('20.02'!D25)</f>
        <v>2</v>
      </c>
      <c r="F28" s="126">
        <f>SUM('21.02'!D26)</f>
        <v>25</v>
      </c>
      <c r="G28" s="68">
        <f>SUM('24.02'!D26)</f>
        <v>6</v>
      </c>
      <c r="H28" s="68">
        <f>SUM('25.02'!D26)</f>
        <v>3</v>
      </c>
      <c r="I28" s="68">
        <f>SUM('26.02'!D26)</f>
        <v>10</v>
      </c>
      <c r="J28" s="68">
        <f>SUM('27.02'!D26)</f>
        <v>6</v>
      </c>
      <c r="K28" s="68">
        <f>SUM('28.02'!D26)</f>
        <v>7</v>
      </c>
      <c r="L28" s="68">
        <f>SUM('03.03'!D26)</f>
        <v>9</v>
      </c>
      <c r="M28" s="68">
        <f>SUM('04.03'!D26)</f>
        <v>4</v>
      </c>
      <c r="N28" s="68">
        <f>SUM('05.03'!D26)</f>
        <v>6</v>
      </c>
      <c r="O28" s="68">
        <f>SUM('06.03'!D26)</f>
        <v>3</v>
      </c>
      <c r="P28" s="68">
        <f>SUM('07.03'!D26)</f>
        <v>8</v>
      </c>
      <c r="Q28" s="68">
        <f>SUM('10.03'!D26)</f>
        <v>9</v>
      </c>
      <c r="R28" s="68">
        <f>SUM('11.03'!D26)</f>
        <v>10</v>
      </c>
      <c r="S28" s="74">
        <f>SUM('12.03'!D26)</f>
        <v>3</v>
      </c>
    </row>
    <row r="29" spans="1:20">
      <c r="A29" s="237"/>
      <c r="B29" s="67" t="s">
        <v>23</v>
      </c>
      <c r="C29" s="68"/>
      <c r="D29" s="68">
        <f>SUM('19.02'!E25)</f>
        <v>0</v>
      </c>
      <c r="E29" s="126">
        <f>SUM('20.02'!E25)</f>
        <v>1</v>
      </c>
      <c r="F29" s="126">
        <f>SUM('21.02'!E26)</f>
        <v>0</v>
      </c>
      <c r="G29" s="68">
        <f>SUM('24.02'!E26)</f>
        <v>0</v>
      </c>
      <c r="H29" s="68">
        <f>SUM('25.02'!E26)</f>
        <v>1</v>
      </c>
      <c r="I29" s="68">
        <f>SUM('26.02'!E26)</f>
        <v>0</v>
      </c>
      <c r="J29" s="68">
        <f>SUM('27.02'!E26)</f>
        <v>1</v>
      </c>
      <c r="K29" s="68">
        <f>SUM('28.02'!E26)</f>
        <v>6</v>
      </c>
      <c r="L29" s="68">
        <f>SUM('03.03'!E26)</f>
        <v>3</v>
      </c>
      <c r="M29" s="68">
        <f>SUM('04.03'!E26)</f>
        <v>1</v>
      </c>
      <c r="N29" s="68">
        <f>SUM('05.03'!E26)</f>
        <v>0</v>
      </c>
      <c r="O29" s="68">
        <f>SUM('06.03'!E26)</f>
        <v>1</v>
      </c>
      <c r="P29" s="68">
        <f>SUM('07.03'!E26)</f>
        <v>2</v>
      </c>
      <c r="Q29" s="68">
        <f>SUM('10.03'!E26)</f>
        <v>0</v>
      </c>
      <c r="R29" s="68">
        <f>SUM('11.03'!E26)</f>
        <v>0</v>
      </c>
      <c r="S29" s="74">
        <f>SUM('12.03'!E26)</f>
        <v>1</v>
      </c>
    </row>
    <row r="30" spans="1:20" ht="15.75" thickBot="1">
      <c r="A30" s="238"/>
      <c r="B30" s="71" t="s">
        <v>251</v>
      </c>
      <c r="C30" s="72"/>
      <c r="D30" s="72">
        <f>SUM('19.02'!F25)</f>
        <v>0</v>
      </c>
      <c r="E30" s="128">
        <f>SUM('20.02'!F25)</f>
        <v>1</v>
      </c>
      <c r="F30" s="128">
        <f>SUM('21.02'!F26)</f>
        <v>1</v>
      </c>
      <c r="G30" s="72">
        <f>SUM('24.02'!F26)</f>
        <v>0</v>
      </c>
      <c r="H30" s="72">
        <f>SUM('25.02'!F26)</f>
        <v>0</v>
      </c>
      <c r="I30" s="72">
        <f>SUM('26.02'!F26)</f>
        <v>0</v>
      </c>
      <c r="J30" s="72">
        <f>SUM('27.02'!F26)</f>
        <v>0</v>
      </c>
      <c r="K30" s="72">
        <f>SUM('28.02'!F26)</f>
        <v>0</v>
      </c>
      <c r="L30" s="72">
        <f>SUM('03.03'!F26)</f>
        <v>0</v>
      </c>
      <c r="M30" s="72">
        <f>SUM('04.03'!F26)</f>
        <v>0</v>
      </c>
      <c r="N30" s="72">
        <f>SUM('05.03'!F26)</f>
        <v>0</v>
      </c>
      <c r="O30" s="72">
        <f>SUM('06.03'!F26)</f>
        <v>0</v>
      </c>
      <c r="P30" s="72">
        <f>SUM('07.03'!F26)</f>
        <v>0</v>
      </c>
      <c r="Q30" s="72">
        <f>SUM('10.03'!F26)</f>
        <v>0</v>
      </c>
      <c r="R30" s="72">
        <f>SUM('11.03'!F26)</f>
        <v>0</v>
      </c>
      <c r="S30" s="75">
        <f>SUM('12.03'!F26)</f>
        <v>0</v>
      </c>
    </row>
    <row r="31" spans="1:20" ht="15.75" customHeight="1" thickBot="1">
      <c r="A31" s="239" t="s">
        <v>219</v>
      </c>
      <c r="B31" s="240"/>
      <c r="C31" s="78">
        <f t="shared" ref="C31:S31" si="3">SUM(C27:C30)</f>
        <v>0</v>
      </c>
      <c r="D31" s="78">
        <f t="shared" si="3"/>
        <v>50</v>
      </c>
      <c r="E31" s="78">
        <f t="shared" si="3"/>
        <v>56</v>
      </c>
      <c r="F31" s="78">
        <f t="shared" si="3"/>
        <v>106</v>
      </c>
      <c r="G31" s="78">
        <f t="shared" si="3"/>
        <v>43</v>
      </c>
      <c r="H31" s="78">
        <f t="shared" si="3"/>
        <v>27</v>
      </c>
      <c r="I31" s="78">
        <f t="shared" si="3"/>
        <v>88</v>
      </c>
      <c r="J31" s="78">
        <f t="shared" si="3"/>
        <v>66</v>
      </c>
      <c r="K31" s="78">
        <f t="shared" si="3"/>
        <v>109</v>
      </c>
      <c r="L31" s="78">
        <f t="shared" si="3"/>
        <v>60</v>
      </c>
      <c r="M31" s="78">
        <f t="shared" si="3"/>
        <v>33</v>
      </c>
      <c r="N31" s="78">
        <f t="shared" si="3"/>
        <v>36</v>
      </c>
      <c r="O31" s="78">
        <f t="shared" si="3"/>
        <v>29</v>
      </c>
      <c r="P31" s="78">
        <f t="shared" si="3"/>
        <v>33</v>
      </c>
      <c r="Q31" s="78">
        <f t="shared" si="3"/>
        <v>27</v>
      </c>
      <c r="R31" s="78">
        <f t="shared" si="3"/>
        <v>45</v>
      </c>
      <c r="S31" s="78">
        <f t="shared" si="3"/>
        <v>24</v>
      </c>
      <c r="T31" s="171"/>
    </row>
    <row r="32" spans="1:20" ht="4.5" customHeight="1" thickBot="1">
      <c r="A32" s="2"/>
      <c r="B32" s="2"/>
      <c r="C32" s="4"/>
    </row>
    <row r="33" spans="1:20">
      <c r="A33" s="236" t="s">
        <v>26</v>
      </c>
      <c r="B33" s="69" t="s">
        <v>22</v>
      </c>
      <c r="C33" s="70"/>
      <c r="D33" s="70">
        <f>SUM('19.02'!C31)</f>
        <v>61</v>
      </c>
      <c r="E33" s="124">
        <f>SUM('20.02'!C31)</f>
        <v>79</v>
      </c>
      <c r="F33" s="124">
        <f>SUM('21.02'!C32)</f>
        <v>57</v>
      </c>
      <c r="G33" s="70">
        <f>SUM('24.02'!C32)</f>
        <v>12</v>
      </c>
      <c r="H33" s="70">
        <f>SUM('25.02'!C32)</f>
        <v>19</v>
      </c>
      <c r="I33" s="70">
        <f>SUM('26.02'!C32)</f>
        <v>24</v>
      </c>
      <c r="J33" s="70">
        <f>SUM('27.02'!C32)</f>
        <v>41</v>
      </c>
      <c r="K33" s="70">
        <f>SUM('28.02'!C32)</f>
        <v>78</v>
      </c>
      <c r="L33" s="70">
        <f>SUM('03.03'!C32)</f>
        <v>77</v>
      </c>
      <c r="M33" s="70">
        <f>SUM('04.03'!C32)</f>
        <v>10</v>
      </c>
      <c r="N33" s="70">
        <f>SUM('05.03'!C32)</f>
        <v>46</v>
      </c>
      <c r="O33" s="70">
        <f>SUM('06.03'!C32)</f>
        <v>15</v>
      </c>
      <c r="P33" s="70">
        <f>SUM('07.03'!C32)</f>
        <v>65</v>
      </c>
      <c r="Q33" s="70">
        <f>SUM('10.03'!C32)</f>
        <v>11</v>
      </c>
      <c r="R33" s="70">
        <f>SUM('11.03'!C32)</f>
        <v>40</v>
      </c>
      <c r="S33" s="73">
        <f>SUM('12.03'!C32)</f>
        <v>11</v>
      </c>
    </row>
    <row r="34" spans="1:20">
      <c r="A34" s="237"/>
      <c r="B34" s="66" t="s">
        <v>21</v>
      </c>
      <c r="C34" s="68"/>
      <c r="D34" s="68">
        <f>SUM('19.02'!D31)</f>
        <v>7</v>
      </c>
      <c r="E34" s="126">
        <f>SUM('20.02'!D31)</f>
        <v>1</v>
      </c>
      <c r="F34" s="126">
        <f>SUM('21.02'!D32)</f>
        <v>8</v>
      </c>
      <c r="G34" s="68">
        <f>SUM('24.02'!D32)</f>
        <v>8</v>
      </c>
      <c r="H34" s="68">
        <f>SUM('25.02'!D32)</f>
        <v>2</v>
      </c>
      <c r="I34" s="68">
        <f>SUM('26.02'!D32)</f>
        <v>3</v>
      </c>
      <c r="J34" s="68">
        <f>SUM('27.02'!D32)</f>
        <v>12</v>
      </c>
      <c r="K34" s="68">
        <f>SUM('28.02'!D32)</f>
        <v>4</v>
      </c>
      <c r="L34" s="68">
        <f>SUM('03.03'!D32)</f>
        <v>15</v>
      </c>
      <c r="M34" s="68">
        <f>SUM('04.03'!D32)</f>
        <v>5</v>
      </c>
      <c r="N34" s="68">
        <f>SUM('05.03'!D32)</f>
        <v>10</v>
      </c>
      <c r="O34" s="68">
        <f>SUM('06.03'!D32)</f>
        <v>2</v>
      </c>
      <c r="P34" s="68">
        <f>SUM('07.03'!D32)</f>
        <v>7</v>
      </c>
      <c r="Q34" s="68">
        <f>SUM('10.03'!D32)</f>
        <v>12</v>
      </c>
      <c r="R34" s="68">
        <f>SUM('11.03'!D32)</f>
        <v>1</v>
      </c>
      <c r="S34" s="74">
        <f>SUM('12.03'!D32)</f>
        <v>4</v>
      </c>
    </row>
    <row r="35" spans="1:20">
      <c r="A35" s="237"/>
      <c r="B35" s="67" t="s">
        <v>23</v>
      </c>
      <c r="C35" s="68"/>
      <c r="D35" s="68">
        <f>SUM('19.02'!E31)</f>
        <v>0</v>
      </c>
      <c r="E35" s="126">
        <f>SUM('20.02'!E31)</f>
        <v>0</v>
      </c>
      <c r="F35" s="126">
        <f>SUM('21.02'!E32)</f>
        <v>0</v>
      </c>
      <c r="G35" s="68">
        <f>SUM('24.02'!E32)</f>
        <v>0</v>
      </c>
      <c r="H35" s="68">
        <f>SUM('25.02'!E32)</f>
        <v>0</v>
      </c>
      <c r="I35" s="68">
        <f>SUM('26.02'!E32)</f>
        <v>0</v>
      </c>
      <c r="J35" s="68">
        <f>SUM('27.02'!E32)</f>
        <v>0</v>
      </c>
      <c r="K35" s="68">
        <f>SUM('28.02'!E32)</f>
        <v>0</v>
      </c>
      <c r="L35" s="68">
        <f>SUM('03.03'!E32)</f>
        <v>2</v>
      </c>
      <c r="M35" s="68">
        <f>SUM('04.03'!E32)</f>
        <v>1</v>
      </c>
      <c r="N35" s="68">
        <f>SUM('05.03'!E32)</f>
        <v>0</v>
      </c>
      <c r="O35" s="68">
        <f>SUM('06.03'!E32)</f>
        <v>0</v>
      </c>
      <c r="P35" s="68">
        <f>SUM('07.03'!E32)</f>
        <v>0</v>
      </c>
      <c r="Q35" s="68">
        <f>SUM('10.03'!E32)</f>
        <v>0</v>
      </c>
      <c r="R35" s="68">
        <f>SUM('11.03'!E32)</f>
        <v>1</v>
      </c>
      <c r="S35" s="74">
        <f>SUM('12.03'!E32)</f>
        <v>0</v>
      </c>
    </row>
    <row r="36" spans="1:20" ht="15.75" thickBot="1">
      <c r="A36" s="238"/>
      <c r="B36" s="71" t="s">
        <v>251</v>
      </c>
      <c r="C36" s="72"/>
      <c r="D36" s="72">
        <f>SUM('19.02'!F31)</f>
        <v>1</v>
      </c>
      <c r="E36" s="128">
        <f>SUM('20.02'!F31)</f>
        <v>0</v>
      </c>
      <c r="F36" s="128">
        <f>SUM('21.02'!F32)</f>
        <v>0</v>
      </c>
      <c r="G36" s="72">
        <f>SUM('24.02'!F32)</f>
        <v>0</v>
      </c>
      <c r="H36" s="72">
        <f>SUM('25.02'!F32)</f>
        <v>0</v>
      </c>
      <c r="I36" s="72">
        <f>SUM('26.02'!F32)</f>
        <v>0</v>
      </c>
      <c r="J36" s="72">
        <f>SUM('27.02'!F32)</f>
        <v>0</v>
      </c>
      <c r="K36" s="72">
        <f>SUM('28.02'!F32)</f>
        <v>0</v>
      </c>
      <c r="L36" s="72">
        <f>SUM('03.03'!F32)</f>
        <v>0</v>
      </c>
      <c r="M36" s="72">
        <f>SUM('04.03'!F32)</f>
        <v>0</v>
      </c>
      <c r="N36" s="72">
        <f>SUM('05.03'!F32)</f>
        <v>0</v>
      </c>
      <c r="O36" s="72">
        <f>SUM('06.03'!F32)</f>
        <v>0</v>
      </c>
      <c r="P36" s="72">
        <f>SUM('07.03'!F32)</f>
        <v>0</v>
      </c>
      <c r="Q36" s="72">
        <f>SUM('10.03'!F32)</f>
        <v>0</v>
      </c>
      <c r="R36" s="72">
        <f>SUM('11.03'!F32)</f>
        <v>0</v>
      </c>
      <c r="S36" s="75">
        <f>SUM('12.03'!F32)</f>
        <v>0</v>
      </c>
    </row>
    <row r="37" spans="1:20" ht="15.75" thickBot="1">
      <c r="A37" s="239" t="s">
        <v>220</v>
      </c>
      <c r="B37" s="240"/>
      <c r="C37" s="78">
        <f t="shared" ref="C37:S37" si="4">SUM(C33:C36)</f>
        <v>0</v>
      </c>
      <c r="D37" s="78">
        <f t="shared" si="4"/>
        <v>69</v>
      </c>
      <c r="E37" s="78">
        <f t="shared" si="4"/>
        <v>80</v>
      </c>
      <c r="F37" s="78">
        <f t="shared" si="4"/>
        <v>65</v>
      </c>
      <c r="G37" s="78">
        <f t="shared" si="4"/>
        <v>20</v>
      </c>
      <c r="H37" s="78">
        <f t="shared" si="4"/>
        <v>21</v>
      </c>
      <c r="I37" s="78">
        <f t="shared" si="4"/>
        <v>27</v>
      </c>
      <c r="J37" s="78">
        <f t="shared" si="4"/>
        <v>53</v>
      </c>
      <c r="K37" s="78">
        <f t="shared" si="4"/>
        <v>82</v>
      </c>
      <c r="L37" s="78">
        <f t="shared" si="4"/>
        <v>94</v>
      </c>
      <c r="M37" s="78">
        <f t="shared" si="4"/>
        <v>16</v>
      </c>
      <c r="N37" s="78">
        <f t="shared" si="4"/>
        <v>56</v>
      </c>
      <c r="O37" s="78">
        <f t="shared" si="4"/>
        <v>17</v>
      </c>
      <c r="P37" s="78">
        <f t="shared" si="4"/>
        <v>72</v>
      </c>
      <c r="Q37" s="78">
        <f t="shared" si="4"/>
        <v>23</v>
      </c>
      <c r="R37" s="78">
        <f t="shared" si="4"/>
        <v>42</v>
      </c>
      <c r="S37" s="78">
        <f t="shared" si="4"/>
        <v>15</v>
      </c>
      <c r="T37" s="171"/>
    </row>
    <row r="38" spans="1:20" ht="6" customHeight="1" thickBot="1">
      <c r="A38" s="2"/>
      <c r="B38" s="2"/>
      <c r="C38" s="4"/>
    </row>
    <row r="39" spans="1:20">
      <c r="A39" s="236" t="s">
        <v>27</v>
      </c>
      <c r="B39" s="69" t="s">
        <v>22</v>
      </c>
      <c r="C39" s="70"/>
      <c r="D39" s="70">
        <f>SUM('19.02'!C37)</f>
        <v>73</v>
      </c>
      <c r="E39" s="124">
        <f>SUM('20.02'!C37)</f>
        <v>50</v>
      </c>
      <c r="F39" s="124">
        <f>SUM('21.02'!C38)</f>
        <v>22</v>
      </c>
      <c r="G39" s="70">
        <f>SUM('24.02'!C38)</f>
        <v>50</v>
      </c>
      <c r="H39" s="70">
        <f>SUM('25.02'!C38)</f>
        <v>35</v>
      </c>
      <c r="I39" s="70">
        <f>SUM('26.02'!C38)</f>
        <v>23</v>
      </c>
      <c r="J39" s="70">
        <f>SUM('27.02'!C38)</f>
        <v>57</v>
      </c>
      <c r="K39" s="70">
        <f>SUM('28.02'!C38)</f>
        <v>61</v>
      </c>
      <c r="L39" s="70">
        <f>SUM('03.03'!C38)</f>
        <v>28</v>
      </c>
      <c r="M39" s="70">
        <f>SUM('04.03'!C38)</f>
        <v>40</v>
      </c>
      <c r="N39" s="70">
        <f>SUM('05.03'!C38)</f>
        <v>19</v>
      </c>
      <c r="O39" s="70">
        <f>SUM('06.03'!C38)</f>
        <v>21</v>
      </c>
      <c r="P39" s="70">
        <f>SUM('07.03'!C38)</f>
        <v>0</v>
      </c>
      <c r="Q39" s="70">
        <f>SUM('10.03'!C38)</f>
        <v>0</v>
      </c>
      <c r="R39" s="70">
        <f>SUM('11.03'!C38)</f>
        <v>0</v>
      </c>
      <c r="S39" s="73">
        <f>SUM('12.03'!C38)</f>
        <v>0</v>
      </c>
    </row>
    <row r="40" spans="1:20">
      <c r="A40" s="237"/>
      <c r="B40" s="66" t="s">
        <v>21</v>
      </c>
      <c r="C40" s="68"/>
      <c r="D40" s="68">
        <f>SUM('19.02'!D37)</f>
        <v>7</v>
      </c>
      <c r="E40" s="126">
        <f>SUM('20.02'!D37)</f>
        <v>3</v>
      </c>
      <c r="F40" s="126">
        <f>SUM('21.02'!D38)</f>
        <v>0</v>
      </c>
      <c r="G40" s="68">
        <f>SUM('24.02'!D38)</f>
        <v>9</v>
      </c>
      <c r="H40" s="68">
        <f>SUM('25.02'!D38)</f>
        <v>8</v>
      </c>
      <c r="I40" s="68">
        <f>SUM('26.02'!D38)</f>
        <v>6</v>
      </c>
      <c r="J40" s="68">
        <f>SUM('27.02'!D38)</f>
        <v>9</v>
      </c>
      <c r="K40" s="68">
        <f>SUM('28.02'!D38)</f>
        <v>19</v>
      </c>
      <c r="L40" s="68">
        <f>SUM('03.03'!D38)</f>
        <v>7</v>
      </c>
      <c r="M40" s="68">
        <f>SUM('04.03'!D38)</f>
        <v>2</v>
      </c>
      <c r="N40" s="68">
        <f>SUM('05.03'!D38)</f>
        <v>0</v>
      </c>
      <c r="O40" s="68">
        <f>SUM('06.03'!D38)</f>
        <v>2</v>
      </c>
      <c r="P40" s="68">
        <f>SUM('07.03'!D38)</f>
        <v>0</v>
      </c>
      <c r="Q40" s="68">
        <f>SUM('10.03'!D38)</f>
        <v>0</v>
      </c>
      <c r="R40" s="68">
        <f>SUM('11.03'!D38)</f>
        <v>0</v>
      </c>
      <c r="S40" s="74">
        <f>SUM('12.03'!D38)</f>
        <v>0</v>
      </c>
    </row>
    <row r="41" spans="1:20">
      <c r="A41" s="237"/>
      <c r="B41" s="67" t="s">
        <v>23</v>
      </c>
      <c r="C41" s="68"/>
      <c r="D41" s="68">
        <f>SUM('19.02'!E37)</f>
        <v>7</v>
      </c>
      <c r="E41" s="126">
        <f>SUM('20.02'!E37)</f>
        <v>0</v>
      </c>
      <c r="F41" s="126">
        <f>SUM('21.02'!E38)</f>
        <v>1</v>
      </c>
      <c r="G41" s="68">
        <f>SUM('24.02'!E38)</f>
        <v>0</v>
      </c>
      <c r="H41" s="68">
        <f>SUM('25.02'!E38)</f>
        <v>6</v>
      </c>
      <c r="I41" s="68">
        <f>SUM('26.02'!E38)</f>
        <v>1</v>
      </c>
      <c r="J41" s="68">
        <f>SUM('27.02'!E38)</f>
        <v>1</v>
      </c>
      <c r="K41" s="68">
        <f>SUM('28.02'!E38)</f>
        <v>1</v>
      </c>
      <c r="L41" s="68">
        <f>SUM('03.03'!E38)</f>
        <v>2</v>
      </c>
      <c r="M41" s="68">
        <f>SUM('04.03'!E38)</f>
        <v>0</v>
      </c>
      <c r="N41" s="68">
        <f>SUM('05.03'!E38)</f>
        <v>1</v>
      </c>
      <c r="O41" s="68">
        <f>SUM('06.03'!E38)</f>
        <v>0</v>
      </c>
      <c r="P41" s="68">
        <f>SUM('07.03'!E38)</f>
        <v>0</v>
      </c>
      <c r="Q41" s="68">
        <f>SUM('10.03'!E38)</f>
        <v>0</v>
      </c>
      <c r="R41" s="68">
        <f>SUM('11.03'!E38)</f>
        <v>0</v>
      </c>
      <c r="S41" s="74">
        <f>SUM('12.03'!E38)</f>
        <v>0</v>
      </c>
    </row>
    <row r="42" spans="1:20" ht="15.75" thickBot="1">
      <c r="A42" s="238"/>
      <c r="B42" s="71" t="s">
        <v>251</v>
      </c>
      <c r="C42" s="72"/>
      <c r="D42" s="72">
        <f>SUM('19.02'!F37)</f>
        <v>1</v>
      </c>
      <c r="E42" s="128">
        <f>SUM('20.02'!F37)</f>
        <v>0</v>
      </c>
      <c r="F42" s="128">
        <f>SUM('21.02'!F38)</f>
        <v>1</v>
      </c>
      <c r="G42" s="72">
        <f>SUM('24.02'!F38)</f>
        <v>0</v>
      </c>
      <c r="H42" s="72">
        <f>SUM('25.02'!F38)</f>
        <v>0</v>
      </c>
      <c r="I42" s="72">
        <f>SUM('26.02'!F38)</f>
        <v>0</v>
      </c>
      <c r="J42" s="72">
        <f>SUM('27.02'!F38)</f>
        <v>0</v>
      </c>
      <c r="K42" s="72">
        <f>SUM('28.02'!F38)</f>
        <v>0</v>
      </c>
      <c r="L42" s="72">
        <f>SUM('03.03'!F38)</f>
        <v>0</v>
      </c>
      <c r="M42" s="72">
        <f>SUM('04.03'!F38)</f>
        <v>1</v>
      </c>
      <c r="N42" s="72">
        <f>SUM('05.03'!F38)</f>
        <v>0</v>
      </c>
      <c r="O42" s="72">
        <f>SUM('06.03'!F38)</f>
        <v>0</v>
      </c>
      <c r="P42" s="72">
        <f>SUM('07.03'!F38)</f>
        <v>0</v>
      </c>
      <c r="Q42" s="72">
        <f>SUM('10.03'!F38)</f>
        <v>0</v>
      </c>
      <c r="R42" s="72">
        <f>SUM('11.03'!F38)</f>
        <v>0</v>
      </c>
      <c r="S42" s="75">
        <f>SUM('12.03'!F38)</f>
        <v>0</v>
      </c>
    </row>
    <row r="43" spans="1:20" ht="15.75" thickBot="1">
      <c r="A43" s="243" t="s">
        <v>221</v>
      </c>
      <c r="B43" s="240"/>
      <c r="C43" s="78">
        <f t="shared" ref="C43:S43" si="5">SUM(C39:C42)</f>
        <v>0</v>
      </c>
      <c r="D43" s="78">
        <f t="shared" si="5"/>
        <v>88</v>
      </c>
      <c r="E43" s="78">
        <f t="shared" si="5"/>
        <v>53</v>
      </c>
      <c r="F43" s="78">
        <f t="shared" si="5"/>
        <v>24</v>
      </c>
      <c r="G43" s="78">
        <f t="shared" si="5"/>
        <v>59</v>
      </c>
      <c r="H43" s="78">
        <f t="shared" si="5"/>
        <v>49</v>
      </c>
      <c r="I43" s="78">
        <f t="shared" si="5"/>
        <v>30</v>
      </c>
      <c r="J43" s="78">
        <f t="shared" si="5"/>
        <v>67</v>
      </c>
      <c r="K43" s="78">
        <f t="shared" si="5"/>
        <v>81</v>
      </c>
      <c r="L43" s="78">
        <f t="shared" si="5"/>
        <v>37</v>
      </c>
      <c r="M43" s="78">
        <f t="shared" si="5"/>
        <v>43</v>
      </c>
      <c r="N43" s="78">
        <f t="shared" si="5"/>
        <v>20</v>
      </c>
      <c r="O43" s="78">
        <f t="shared" si="5"/>
        <v>23</v>
      </c>
      <c r="P43" s="78">
        <f t="shared" si="5"/>
        <v>0</v>
      </c>
      <c r="Q43" s="78">
        <f t="shared" si="5"/>
        <v>0</v>
      </c>
      <c r="R43" s="78">
        <f t="shared" si="5"/>
        <v>0</v>
      </c>
      <c r="S43" s="78">
        <f t="shared" si="5"/>
        <v>0</v>
      </c>
      <c r="T43" s="171"/>
    </row>
    <row r="44" spans="1:20" ht="3.75" customHeight="1" thickBot="1">
      <c r="A44" s="2"/>
      <c r="B44" s="2"/>
      <c r="C44" s="4"/>
    </row>
    <row r="45" spans="1:20">
      <c r="A45" s="236" t="s">
        <v>28</v>
      </c>
      <c r="B45" s="69" t="s">
        <v>22</v>
      </c>
      <c r="C45" s="70"/>
      <c r="D45" s="70">
        <f>SUM('19.02'!C43)</f>
        <v>34</v>
      </c>
      <c r="E45" s="124">
        <f>SUM('20.02'!C43)</f>
        <v>31</v>
      </c>
      <c r="F45" s="124">
        <f>SUM('21.02'!C44)</f>
        <v>42</v>
      </c>
      <c r="G45" s="70">
        <f>SUM('24.02'!C44)</f>
        <v>31</v>
      </c>
      <c r="H45" s="70">
        <f>SUM('25.02'!C44)</f>
        <v>67</v>
      </c>
      <c r="I45" s="70">
        <f>SUM('26.02'!C44)</f>
        <v>34</v>
      </c>
      <c r="J45" s="70">
        <f>SUM('27.02'!C44)</f>
        <v>67</v>
      </c>
      <c r="K45" s="70">
        <f>SUM('28.02'!C44)</f>
        <v>51</v>
      </c>
      <c r="L45" s="70">
        <f>SUM('03.03'!C44)</f>
        <v>54</v>
      </c>
      <c r="M45" s="70">
        <f>SUM('04.03'!C44)</f>
        <v>40</v>
      </c>
      <c r="N45" s="70">
        <f>SUM('05.03'!C44)</f>
        <v>44</v>
      </c>
      <c r="O45" s="70">
        <f>SUM('06.03'!C44)</f>
        <v>40</v>
      </c>
      <c r="P45" s="70">
        <f>SUM('07.03'!C44)</f>
        <v>45</v>
      </c>
      <c r="Q45" s="70">
        <f>SUM('10.03'!C44)</f>
        <v>40</v>
      </c>
      <c r="R45" s="70">
        <f>SUM('11.03'!C44)</f>
        <v>59</v>
      </c>
      <c r="S45" s="73">
        <f>SUM('12.03'!C44)</f>
        <v>40</v>
      </c>
    </row>
    <row r="46" spans="1:20">
      <c r="A46" s="237"/>
      <c r="B46" s="66" t="s">
        <v>21</v>
      </c>
      <c r="C46" s="68"/>
      <c r="D46" s="68">
        <f>SUM('19.02'!D43)</f>
        <v>6</v>
      </c>
      <c r="E46" s="126">
        <f>SUM('20.02'!D43)</f>
        <v>2</v>
      </c>
      <c r="F46" s="126">
        <f>SUM('21.02'!D44)</f>
        <v>4</v>
      </c>
      <c r="G46" s="68">
        <f>SUM('24.02'!D44)</f>
        <v>7</v>
      </c>
      <c r="H46" s="68">
        <f>SUM('25.02'!D44)</f>
        <v>19</v>
      </c>
      <c r="I46" s="68">
        <f>SUM('26.02'!D44)</f>
        <v>15</v>
      </c>
      <c r="J46" s="68">
        <f>SUM('27.02'!D44)</f>
        <v>5</v>
      </c>
      <c r="K46" s="68">
        <f>SUM('28.02'!D44)</f>
        <v>3</v>
      </c>
      <c r="L46" s="68">
        <f>SUM('03.03'!D44)</f>
        <v>4</v>
      </c>
      <c r="M46" s="68">
        <f>SUM('04.03'!D44)</f>
        <v>2</v>
      </c>
      <c r="N46" s="68">
        <f>SUM('05.03'!D44)</f>
        <v>12</v>
      </c>
      <c r="O46" s="68">
        <f>SUM('06.03'!D44)</f>
        <v>13</v>
      </c>
      <c r="P46" s="68">
        <f>SUM('07.03'!D44)</f>
        <v>6</v>
      </c>
      <c r="Q46" s="68">
        <f>SUM('10.03'!D44)</f>
        <v>5</v>
      </c>
      <c r="R46" s="68">
        <f>SUM('11.03'!D44)</f>
        <v>5</v>
      </c>
      <c r="S46" s="74">
        <f>SUM('12.03'!D44)</f>
        <v>7</v>
      </c>
    </row>
    <row r="47" spans="1:20">
      <c r="A47" s="237"/>
      <c r="B47" s="67" t="s">
        <v>23</v>
      </c>
      <c r="C47" s="68"/>
      <c r="D47" s="68">
        <f>SUM('19.02'!E43)</f>
        <v>1</v>
      </c>
      <c r="E47" s="126">
        <f>SUM('20.02'!E43)</f>
        <v>2</v>
      </c>
      <c r="F47" s="126">
        <f>SUM('21.02'!E44)</f>
        <v>0</v>
      </c>
      <c r="G47" s="68">
        <f>SUM('24.02'!E44)</f>
        <v>0</v>
      </c>
      <c r="H47" s="68">
        <f>SUM('25.02'!E44)</f>
        <v>2</v>
      </c>
      <c r="I47" s="68">
        <f>SUM('26.02'!E44)</f>
        <v>2</v>
      </c>
      <c r="J47" s="68">
        <f>SUM('27.02'!E44)</f>
        <v>1</v>
      </c>
      <c r="K47" s="68">
        <f>SUM('28.02'!E44)</f>
        <v>2</v>
      </c>
      <c r="L47" s="68">
        <f>SUM('03.03'!E44)</f>
        <v>0</v>
      </c>
      <c r="M47" s="68">
        <f>SUM('04.03'!E44)</f>
        <v>3</v>
      </c>
      <c r="N47" s="68">
        <f>SUM('05.03'!E44)</f>
        <v>1</v>
      </c>
      <c r="O47" s="68">
        <f>SUM('06.03'!E44)</f>
        <v>1</v>
      </c>
      <c r="P47" s="68">
        <f>SUM('07.03'!E44)</f>
        <v>1</v>
      </c>
      <c r="Q47" s="68">
        <f>SUM('10.03'!E44)</f>
        <v>0</v>
      </c>
      <c r="R47" s="68">
        <f>SUM('11.03'!E44)</f>
        <v>4</v>
      </c>
      <c r="S47" s="74">
        <f>SUM('12.03'!E44)</f>
        <v>3</v>
      </c>
    </row>
    <row r="48" spans="1:20" ht="15.75" thickBot="1">
      <c r="A48" s="238"/>
      <c r="B48" s="71" t="s">
        <v>251</v>
      </c>
      <c r="C48" s="72"/>
      <c r="D48" s="72">
        <f>SUM('19.02'!F43)</f>
        <v>0</v>
      </c>
      <c r="E48" s="128">
        <f>SUM('20.02'!F43)</f>
        <v>0</v>
      </c>
      <c r="F48" s="128">
        <f>SUM('21.02'!F44)</f>
        <v>0</v>
      </c>
      <c r="G48" s="72">
        <f>SUM('24.02'!F44)</f>
        <v>0</v>
      </c>
      <c r="H48" s="72">
        <f>SUM('25.02'!F44)</f>
        <v>0</v>
      </c>
      <c r="I48" s="72">
        <f>SUM('26.02'!F44)</f>
        <v>0</v>
      </c>
      <c r="J48" s="72">
        <f>SUM('27.02'!F44)</f>
        <v>0</v>
      </c>
      <c r="K48" s="72">
        <f>SUM('28.02'!F44)</f>
        <v>0</v>
      </c>
      <c r="L48" s="72">
        <f>SUM('03.03'!F44)</f>
        <v>0</v>
      </c>
      <c r="M48" s="72">
        <f>SUM('04.03'!F44)</f>
        <v>0</v>
      </c>
      <c r="N48" s="72">
        <f>SUM('05.03'!F44)</f>
        <v>0</v>
      </c>
      <c r="O48" s="72">
        <f>SUM('06.03'!F44)</f>
        <v>0</v>
      </c>
      <c r="P48" s="72">
        <f>SUM('07.03'!F44)</f>
        <v>0</v>
      </c>
      <c r="Q48" s="72">
        <f>SUM('10.03'!F44)</f>
        <v>0</v>
      </c>
      <c r="R48" s="72">
        <f>SUM('11.03'!F44)</f>
        <v>0</v>
      </c>
      <c r="S48" s="75">
        <f>SUM('12.03'!F44)</f>
        <v>0</v>
      </c>
    </row>
    <row r="49" spans="1:21" ht="15.75" thickBot="1">
      <c r="A49" s="239" t="s">
        <v>237</v>
      </c>
      <c r="B49" s="244"/>
      <c r="C49" s="78">
        <f t="shared" ref="C49:S49" si="6">SUM(C45:C48)</f>
        <v>0</v>
      </c>
      <c r="D49" s="78">
        <f t="shared" si="6"/>
        <v>41</v>
      </c>
      <c r="E49" s="78">
        <f t="shared" si="6"/>
        <v>35</v>
      </c>
      <c r="F49" s="78">
        <f t="shared" si="6"/>
        <v>46</v>
      </c>
      <c r="G49" s="78">
        <f t="shared" si="6"/>
        <v>38</v>
      </c>
      <c r="H49" s="78">
        <f t="shared" si="6"/>
        <v>88</v>
      </c>
      <c r="I49" s="78">
        <f t="shared" si="6"/>
        <v>51</v>
      </c>
      <c r="J49" s="78">
        <f t="shared" si="6"/>
        <v>73</v>
      </c>
      <c r="K49" s="78">
        <f t="shared" si="6"/>
        <v>56</v>
      </c>
      <c r="L49" s="78">
        <f t="shared" si="6"/>
        <v>58</v>
      </c>
      <c r="M49" s="78">
        <f t="shared" si="6"/>
        <v>45</v>
      </c>
      <c r="N49" s="78">
        <f t="shared" si="6"/>
        <v>57</v>
      </c>
      <c r="O49" s="78">
        <f t="shared" si="6"/>
        <v>54</v>
      </c>
      <c r="P49" s="78">
        <f t="shared" si="6"/>
        <v>52</v>
      </c>
      <c r="Q49" s="78">
        <f t="shared" si="6"/>
        <v>45</v>
      </c>
      <c r="R49" s="78">
        <f t="shared" si="6"/>
        <v>68</v>
      </c>
      <c r="S49" s="78">
        <f t="shared" si="6"/>
        <v>50</v>
      </c>
      <c r="T49" s="171"/>
    </row>
    <row r="50" spans="1:21" ht="3.75" customHeight="1" thickBot="1"/>
    <row r="51" spans="1:21" s="116" customFormat="1">
      <c r="A51" s="255" t="s">
        <v>227</v>
      </c>
      <c r="B51" s="79" t="s">
        <v>22</v>
      </c>
      <c r="C51" s="80">
        <f t="shared" ref="C51:S51" si="7">SUM(C9,C15,C21,C27,C33,C39,C45)</f>
        <v>21</v>
      </c>
      <c r="D51" s="80">
        <f t="shared" si="7"/>
        <v>346</v>
      </c>
      <c r="E51" s="80">
        <f t="shared" si="7"/>
        <v>375</v>
      </c>
      <c r="F51" s="80">
        <f t="shared" si="7"/>
        <v>385</v>
      </c>
      <c r="G51" s="80">
        <f t="shared" si="7"/>
        <v>288</v>
      </c>
      <c r="H51" s="80">
        <f t="shared" si="7"/>
        <v>350</v>
      </c>
      <c r="I51" s="80">
        <f t="shared" si="7"/>
        <v>320</v>
      </c>
      <c r="J51" s="80">
        <f t="shared" si="7"/>
        <v>388</v>
      </c>
      <c r="K51" s="80">
        <f t="shared" si="7"/>
        <v>422</v>
      </c>
      <c r="L51" s="80">
        <f t="shared" si="7"/>
        <v>416</v>
      </c>
      <c r="M51" s="80">
        <f t="shared" si="7"/>
        <v>318</v>
      </c>
      <c r="N51" s="80">
        <f t="shared" si="7"/>
        <v>297</v>
      </c>
      <c r="O51" s="80">
        <f t="shared" si="7"/>
        <v>276</v>
      </c>
      <c r="P51" s="80">
        <f t="shared" si="7"/>
        <v>347</v>
      </c>
      <c r="Q51" s="80">
        <f t="shared" si="7"/>
        <v>231</v>
      </c>
      <c r="R51" s="80">
        <f t="shared" si="7"/>
        <v>250</v>
      </c>
      <c r="S51" s="81">
        <f t="shared" si="7"/>
        <v>137</v>
      </c>
      <c r="T51" s="169"/>
      <c r="U51" s="174"/>
    </row>
    <row r="52" spans="1:21" ht="15" customHeight="1">
      <c r="A52" s="256"/>
      <c r="B52" s="82" t="s">
        <v>21</v>
      </c>
      <c r="C52" s="83">
        <f t="shared" ref="C52:S52" si="8">SUM(C10,C16,C22,C28,C34,C40,C46)</f>
        <v>2</v>
      </c>
      <c r="D52" s="83">
        <f t="shared" si="8"/>
        <v>52</v>
      </c>
      <c r="E52" s="83">
        <f t="shared" si="8"/>
        <v>26</v>
      </c>
      <c r="F52" s="83">
        <f t="shared" si="8"/>
        <v>44</v>
      </c>
      <c r="G52" s="83">
        <f t="shared" si="8"/>
        <v>47</v>
      </c>
      <c r="H52" s="83">
        <f t="shared" si="8"/>
        <v>55</v>
      </c>
      <c r="I52" s="83">
        <f t="shared" si="8"/>
        <v>68</v>
      </c>
      <c r="J52" s="83">
        <f t="shared" si="8"/>
        <v>56</v>
      </c>
      <c r="K52" s="83">
        <f t="shared" si="8"/>
        <v>47</v>
      </c>
      <c r="L52" s="83">
        <f t="shared" si="8"/>
        <v>54</v>
      </c>
      <c r="M52" s="83">
        <f t="shared" si="8"/>
        <v>40</v>
      </c>
      <c r="N52" s="83">
        <f t="shared" si="8"/>
        <v>54</v>
      </c>
      <c r="O52" s="83">
        <f t="shared" si="8"/>
        <v>51</v>
      </c>
      <c r="P52" s="83">
        <f t="shared" si="8"/>
        <v>53</v>
      </c>
      <c r="Q52" s="83">
        <f t="shared" si="8"/>
        <v>52</v>
      </c>
      <c r="R52" s="83">
        <f t="shared" si="8"/>
        <v>48</v>
      </c>
      <c r="S52" s="84">
        <f t="shared" si="8"/>
        <v>27</v>
      </c>
      <c r="T52" s="169"/>
    </row>
    <row r="53" spans="1:21">
      <c r="A53" s="256"/>
      <c r="B53" s="82" t="s">
        <v>23</v>
      </c>
      <c r="C53" s="83">
        <f t="shared" ref="C53:S53" si="9">SUM(C11,C17,C23,C29,C35,C41,C47)</f>
        <v>0</v>
      </c>
      <c r="D53" s="83">
        <f t="shared" si="9"/>
        <v>11</v>
      </c>
      <c r="E53" s="83">
        <f t="shared" si="9"/>
        <v>6</v>
      </c>
      <c r="F53" s="83">
        <f t="shared" si="9"/>
        <v>2</v>
      </c>
      <c r="G53" s="83">
        <f t="shared" si="9"/>
        <v>2</v>
      </c>
      <c r="H53" s="83">
        <f t="shared" si="9"/>
        <v>10</v>
      </c>
      <c r="I53" s="83">
        <f t="shared" si="9"/>
        <v>4</v>
      </c>
      <c r="J53" s="83">
        <f t="shared" si="9"/>
        <v>4</v>
      </c>
      <c r="K53" s="83">
        <f t="shared" si="9"/>
        <v>9</v>
      </c>
      <c r="L53" s="83">
        <f t="shared" si="9"/>
        <v>7</v>
      </c>
      <c r="M53" s="83">
        <f t="shared" si="9"/>
        <v>5</v>
      </c>
      <c r="N53" s="83">
        <f t="shared" si="9"/>
        <v>5</v>
      </c>
      <c r="O53" s="83">
        <f t="shared" si="9"/>
        <v>2</v>
      </c>
      <c r="P53" s="83">
        <f t="shared" si="9"/>
        <v>3</v>
      </c>
      <c r="Q53" s="83">
        <f t="shared" si="9"/>
        <v>1</v>
      </c>
      <c r="R53" s="83">
        <f t="shared" si="9"/>
        <v>7</v>
      </c>
      <c r="S53" s="84">
        <f t="shared" si="9"/>
        <v>5</v>
      </c>
      <c r="T53" s="169"/>
    </row>
    <row r="54" spans="1:21" ht="15.75" thickBot="1">
      <c r="A54" s="257"/>
      <c r="B54" s="85" t="s">
        <v>251</v>
      </c>
      <c r="C54" s="86">
        <f t="shared" ref="C54:S54" si="10">SUM(C12,C18,C24,C30,C36,C42,C48)</f>
        <v>0</v>
      </c>
      <c r="D54" s="86">
        <f t="shared" si="10"/>
        <v>2</v>
      </c>
      <c r="E54" s="86">
        <f t="shared" si="10"/>
        <v>1</v>
      </c>
      <c r="F54" s="86">
        <f t="shared" si="10"/>
        <v>2</v>
      </c>
      <c r="G54" s="86">
        <f t="shared" si="10"/>
        <v>0</v>
      </c>
      <c r="H54" s="86">
        <f t="shared" si="10"/>
        <v>0</v>
      </c>
      <c r="I54" s="86">
        <f t="shared" si="10"/>
        <v>1</v>
      </c>
      <c r="J54" s="86">
        <f t="shared" si="10"/>
        <v>1</v>
      </c>
      <c r="K54" s="86">
        <f t="shared" si="10"/>
        <v>0</v>
      </c>
      <c r="L54" s="86">
        <f t="shared" si="10"/>
        <v>0</v>
      </c>
      <c r="M54" s="86">
        <f t="shared" si="10"/>
        <v>1</v>
      </c>
      <c r="N54" s="86">
        <f t="shared" si="10"/>
        <v>0</v>
      </c>
      <c r="O54" s="86">
        <f t="shared" si="10"/>
        <v>0</v>
      </c>
      <c r="P54" s="86">
        <f t="shared" si="10"/>
        <v>0</v>
      </c>
      <c r="Q54" s="86">
        <f t="shared" si="10"/>
        <v>0</v>
      </c>
      <c r="R54" s="86">
        <f t="shared" si="10"/>
        <v>0</v>
      </c>
      <c r="S54" s="87">
        <f t="shared" si="10"/>
        <v>0</v>
      </c>
      <c r="T54" s="169"/>
    </row>
    <row r="55" spans="1:21" s="130" customFormat="1" ht="3" customHeight="1" thickBot="1">
      <c r="A55" s="3"/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U55" s="123"/>
    </row>
    <row r="56" spans="1:21" s="130" customFormat="1" ht="15.75">
      <c r="A56" s="245" t="s">
        <v>236</v>
      </c>
      <c r="B56" s="148" t="s">
        <v>22</v>
      </c>
      <c r="C56" s="149">
        <f>SUM(C51:S51)</f>
        <v>5167</v>
      </c>
      <c r="D56" s="60"/>
      <c r="E56" s="233" t="s">
        <v>239</v>
      </c>
      <c r="F56" s="161" t="s">
        <v>214</v>
      </c>
      <c r="G56" s="162">
        <f>SUM(C13:S13)</f>
        <v>1547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U56" s="123"/>
    </row>
    <row r="57" spans="1:21" s="130" customFormat="1" ht="15.75">
      <c r="A57" s="246"/>
      <c r="B57" s="150" t="s">
        <v>21</v>
      </c>
      <c r="C57" s="151">
        <f>SUM(C52:S52)</f>
        <v>776</v>
      </c>
      <c r="D57" s="60"/>
      <c r="E57" s="234"/>
      <c r="F57" s="163" t="s">
        <v>20</v>
      </c>
      <c r="G57" s="164">
        <f>SUM(C19:S19)</f>
        <v>633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U57" s="123"/>
    </row>
    <row r="58" spans="1:21" s="130" customFormat="1" ht="15.75">
      <c r="A58" s="246"/>
      <c r="B58" s="150" t="s">
        <v>23</v>
      </c>
      <c r="C58" s="151">
        <f>SUM(C53:S53)</f>
        <v>83</v>
      </c>
      <c r="D58" s="60"/>
      <c r="E58" s="234"/>
      <c r="F58" s="163" t="s">
        <v>24</v>
      </c>
      <c r="G58" s="164">
        <f>SUM(C25:S25)</f>
        <v>839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U58" s="123"/>
    </row>
    <row r="59" spans="1:21" s="130" customFormat="1" ht="16.5" thickBot="1">
      <c r="A59" s="247"/>
      <c r="B59" s="152" t="s">
        <v>251</v>
      </c>
      <c r="C59" s="153">
        <f>SUM(C54:S54)</f>
        <v>8</v>
      </c>
      <c r="D59" s="60"/>
      <c r="E59" s="234"/>
      <c r="F59" s="163" t="s">
        <v>25</v>
      </c>
      <c r="G59" s="164">
        <f>SUM(C31:S31)</f>
        <v>832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U59" s="123"/>
    </row>
    <row r="60" spans="1:21" s="130" customFormat="1" ht="15.75">
      <c r="A60" s="159"/>
      <c r="B60" s="160"/>
      <c r="C60" s="159"/>
      <c r="D60" s="60"/>
      <c r="E60" s="234"/>
      <c r="F60" s="163" t="s">
        <v>26</v>
      </c>
      <c r="G60" s="164">
        <f>SUM(C37:S37)</f>
        <v>752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U60" s="123"/>
    </row>
    <row r="61" spans="1:21" s="130" customFormat="1" ht="15.75">
      <c r="A61" s="159"/>
      <c r="B61" s="160"/>
      <c r="C61" s="159"/>
      <c r="D61" s="60"/>
      <c r="E61" s="234"/>
      <c r="F61" s="163" t="s">
        <v>27</v>
      </c>
      <c r="G61" s="164">
        <f>SUM(C43:S43)</f>
        <v>574</v>
      </c>
      <c r="H61" s="167" t="s">
        <v>240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U61" s="123"/>
    </row>
    <row r="62" spans="1:21" s="130" customFormat="1" ht="16.5" thickBot="1">
      <c r="A62" s="159"/>
      <c r="B62" s="160"/>
      <c r="C62" s="159"/>
      <c r="D62" s="60"/>
      <c r="E62" s="235"/>
      <c r="F62" s="165" t="s">
        <v>28</v>
      </c>
      <c r="G62" s="166">
        <f>SUM(C49:S49)</f>
        <v>857</v>
      </c>
      <c r="H62" s="167">
        <f>SUM(G56:G62)</f>
        <v>6034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U62" s="123"/>
    </row>
    <row r="63" spans="1:21" s="130" customFormat="1" ht="7.5" customHeight="1" thickBot="1">
      <c r="A63" s="60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U63" s="123"/>
    </row>
    <row r="64" spans="1:21" s="130" customFormat="1" ht="15.75" thickBot="1">
      <c r="A64" s="60"/>
      <c r="B64" s="61"/>
      <c r="C64" s="131">
        <v>41688</v>
      </c>
      <c r="D64" s="131">
        <v>41689</v>
      </c>
      <c r="E64" s="131">
        <v>41690</v>
      </c>
      <c r="F64" s="131">
        <v>41691</v>
      </c>
      <c r="G64" s="131">
        <v>41694</v>
      </c>
      <c r="H64" s="131">
        <v>41695</v>
      </c>
      <c r="I64" s="131">
        <v>41696</v>
      </c>
      <c r="J64" s="131">
        <v>41697</v>
      </c>
      <c r="K64" s="131">
        <v>41698</v>
      </c>
      <c r="L64" s="131">
        <v>41701</v>
      </c>
      <c r="M64" s="131">
        <v>41702</v>
      </c>
      <c r="N64" s="131">
        <v>41703</v>
      </c>
      <c r="O64" s="131">
        <v>41704</v>
      </c>
      <c r="P64" s="131">
        <v>41705</v>
      </c>
      <c r="Q64" s="131">
        <v>41708</v>
      </c>
      <c r="R64" s="131">
        <v>41709</v>
      </c>
      <c r="S64" s="131">
        <v>41710</v>
      </c>
      <c r="U64" s="123"/>
    </row>
    <row r="65" spans="1:21" s="132" customFormat="1" ht="23.25" customHeight="1" thickBot="1">
      <c r="A65" s="241" t="s">
        <v>226</v>
      </c>
      <c r="B65" s="242"/>
      <c r="C65" s="88">
        <f t="shared" ref="C65:S65" si="11">SUM(C51:C54)</f>
        <v>23</v>
      </c>
      <c r="D65" s="88">
        <f t="shared" si="11"/>
        <v>411</v>
      </c>
      <c r="E65" s="88">
        <f t="shared" si="11"/>
        <v>408</v>
      </c>
      <c r="F65" s="88">
        <f t="shared" si="11"/>
        <v>433</v>
      </c>
      <c r="G65" s="88">
        <f t="shared" si="11"/>
        <v>337</v>
      </c>
      <c r="H65" s="88">
        <f t="shared" si="11"/>
        <v>415</v>
      </c>
      <c r="I65" s="88">
        <f t="shared" si="11"/>
        <v>393</v>
      </c>
      <c r="J65" s="88">
        <f t="shared" si="11"/>
        <v>449</v>
      </c>
      <c r="K65" s="88">
        <f t="shared" si="11"/>
        <v>478</v>
      </c>
      <c r="L65" s="88">
        <f t="shared" si="11"/>
        <v>477</v>
      </c>
      <c r="M65" s="88">
        <f t="shared" si="11"/>
        <v>364</v>
      </c>
      <c r="N65" s="88">
        <f t="shared" si="11"/>
        <v>356</v>
      </c>
      <c r="O65" s="88">
        <f t="shared" si="11"/>
        <v>329</v>
      </c>
      <c r="P65" s="88">
        <f t="shared" si="11"/>
        <v>403</v>
      </c>
      <c r="Q65" s="88">
        <f t="shared" si="11"/>
        <v>284</v>
      </c>
      <c r="R65" s="88">
        <f t="shared" si="11"/>
        <v>305</v>
      </c>
      <c r="S65" s="88">
        <f t="shared" si="11"/>
        <v>169</v>
      </c>
      <c r="T65" s="170"/>
      <c r="U65" s="175"/>
    </row>
    <row r="66" spans="1:21" ht="5.25" customHeight="1" thickBot="1"/>
    <row r="67" spans="1:21">
      <c r="A67" s="253" t="s">
        <v>225</v>
      </c>
      <c r="B67" s="253"/>
      <c r="D67" s="254">
        <f>SUM(C65:S65)</f>
        <v>6034</v>
      </c>
      <c r="F67" s="110" t="s">
        <v>228</v>
      </c>
      <c r="G67" s="111"/>
      <c r="H67" s="111"/>
      <c r="I67" s="112"/>
    </row>
    <row r="68" spans="1:21" ht="15.75" thickBot="1">
      <c r="A68" s="253"/>
      <c r="B68" s="253"/>
      <c r="C68" s="145"/>
      <c r="D68" s="254"/>
      <c r="F68" s="113" t="s">
        <v>229</v>
      </c>
      <c r="G68" s="114"/>
      <c r="H68" s="114"/>
      <c r="I68" s="115"/>
    </row>
    <row r="69" spans="1:21">
      <c r="H69" s="117" t="s">
        <v>230</v>
      </c>
    </row>
  </sheetData>
  <sheetProtection password="CF47" sheet="1" objects="1" scenarios="1" selectLockedCells="1" selectUnlockedCells="1"/>
  <customSheetViews>
    <customSheetView guid="{FE02D490-0F97-4F04-B9BE-0E5788D0A9F5}" scale="55" topLeftCell="A13">
      <selection activeCell="F64" sqref="F64:I66"/>
      <pageMargins left="0.7" right="0.7" top="0.75" bottom="0.75" header="0.3" footer="0.3"/>
    </customSheetView>
  </customSheetViews>
  <mergeCells count="21">
    <mergeCell ref="A67:B68"/>
    <mergeCell ref="D67:D68"/>
    <mergeCell ref="A33:A36"/>
    <mergeCell ref="A51:A54"/>
    <mergeCell ref="A31:B31"/>
    <mergeCell ref="A9:A12"/>
    <mergeCell ref="A13:B13"/>
    <mergeCell ref="A8:B8"/>
    <mergeCell ref="A15:A18"/>
    <mergeCell ref="A19:B19"/>
    <mergeCell ref="E56:E62"/>
    <mergeCell ref="A21:A24"/>
    <mergeCell ref="A25:B25"/>
    <mergeCell ref="A27:A30"/>
    <mergeCell ref="A65:B65"/>
    <mergeCell ref="A37:B37"/>
    <mergeCell ref="A39:A42"/>
    <mergeCell ref="A43:B43"/>
    <mergeCell ref="A45:A48"/>
    <mergeCell ref="A49:B49"/>
    <mergeCell ref="A56:A59"/>
  </mergeCells>
  <pageMargins left="0.43307086614173229" right="0.15748031496062992" top="0.39370078740157483" bottom="0.23622047244094491" header="0.15748031496062992" footer="0.35433070866141736"/>
  <pageSetup paperSize="8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H50"/>
  <sheetViews>
    <sheetView topLeftCell="A5" zoomScale="115" zoomScaleNormal="115" workbookViewId="0">
      <selection activeCell="D29" sqref="D29"/>
    </sheetView>
  </sheetViews>
  <sheetFormatPr defaultRowHeight="15.75"/>
  <cols>
    <col min="1" max="1" width="8.42578125" style="50" customWidth="1"/>
    <col min="2" max="2" width="65.140625" style="50" customWidth="1"/>
    <col min="3" max="3" width="17.28515625" style="50" customWidth="1"/>
    <col min="4" max="4" width="14.85546875" style="50" customWidth="1"/>
    <col min="5" max="5" width="13.140625" style="50" customWidth="1"/>
    <col min="6" max="6" width="14.85546875" style="50" customWidth="1"/>
    <col min="7" max="7" width="17.85546875" style="50" customWidth="1"/>
    <col min="8" max="8" width="17.28515625" style="50" customWidth="1"/>
    <col min="9" max="16384" width="9.140625" style="52"/>
  </cols>
  <sheetData>
    <row r="1" spans="1:8" s="40" customFormat="1" ht="15">
      <c r="A1" s="194" t="s">
        <v>29</v>
      </c>
      <c r="B1" s="194"/>
      <c r="C1" s="194"/>
      <c r="D1" s="194"/>
      <c r="E1" s="194"/>
      <c r="F1" s="194"/>
      <c r="G1" s="194"/>
      <c r="H1" s="194"/>
    </row>
    <row r="2" spans="1:8" s="40" customFormat="1" ht="15">
      <c r="A2" s="102"/>
      <c r="B2" s="103"/>
      <c r="C2" s="102"/>
      <c r="D2" s="102"/>
      <c r="E2" s="195" t="s">
        <v>203</v>
      </c>
      <c r="F2" s="195"/>
      <c r="G2" s="26">
        <v>41688</v>
      </c>
      <c r="H2" s="102"/>
    </row>
    <row r="3" spans="1:8" s="40" customFormat="1" ht="3.75" customHeight="1" thickBot="1">
      <c r="A3" s="104"/>
      <c r="B3" s="104"/>
      <c r="C3" s="104"/>
      <c r="D3" s="104"/>
      <c r="E3" s="104"/>
      <c r="F3" s="104"/>
      <c r="G3" s="104"/>
      <c r="H3" s="104"/>
    </row>
    <row r="4" spans="1:8" s="31" customFormat="1" ht="60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259</v>
      </c>
      <c r="G4" s="105" t="s">
        <v>222</v>
      </c>
      <c r="H4" s="106" t="s">
        <v>223</v>
      </c>
    </row>
    <row r="5" spans="1:8" s="31" customFormat="1" ht="3.75" customHeight="1" thickBot="1">
      <c r="A5" s="29"/>
      <c r="B5" s="29"/>
      <c r="C5" s="29"/>
      <c r="D5" s="29"/>
      <c r="E5" s="29"/>
      <c r="F5" s="29"/>
      <c r="G5" s="29"/>
      <c r="H5" s="29"/>
    </row>
    <row r="6" spans="1:8" s="31" customFormat="1" ht="15.75" customHeight="1" thickBot="1">
      <c r="A6" s="42" t="s">
        <v>6</v>
      </c>
      <c r="B6" s="258" t="s">
        <v>214</v>
      </c>
      <c r="C6" s="259">
        <v>21</v>
      </c>
      <c r="D6" s="259">
        <v>2</v>
      </c>
      <c r="E6" s="259"/>
      <c r="F6" s="259"/>
      <c r="G6" s="107"/>
      <c r="H6" s="106">
        <f>SUM(C6:G6)</f>
        <v>23</v>
      </c>
    </row>
    <row r="7" spans="1:8" s="31" customFormat="1" ht="15.75" customHeight="1" thickBot="1">
      <c r="A7" s="260" t="s">
        <v>215</v>
      </c>
      <c r="B7" s="261"/>
      <c r="C7" s="262">
        <f>SUM(C3:C6)</f>
        <v>21</v>
      </c>
      <c r="D7" s="262">
        <f>SUM(D3:D6)</f>
        <v>2</v>
      </c>
      <c r="E7" s="262">
        <f>SUM(E3:E6)</f>
        <v>0</v>
      </c>
      <c r="F7" s="263">
        <f>SUM(F3:F6)</f>
        <v>0</v>
      </c>
      <c r="G7" s="11"/>
      <c r="H7" s="11"/>
    </row>
    <row r="8" spans="1:8" s="31" customFormat="1" ht="3" customHeight="1" thickBot="1">
      <c r="A8" s="30"/>
      <c r="B8" s="30"/>
      <c r="C8" s="30"/>
      <c r="D8" s="30"/>
      <c r="E8" s="30"/>
      <c r="F8" s="30"/>
      <c r="G8" s="12"/>
      <c r="H8" s="13"/>
    </row>
    <row r="9" spans="1:8" s="40" customFormat="1" thickBot="1">
      <c r="A9" s="206" t="s">
        <v>10</v>
      </c>
      <c r="B9" s="46" t="s">
        <v>63</v>
      </c>
      <c r="C9" s="141"/>
      <c r="D9" s="141"/>
      <c r="E9" s="141"/>
      <c r="F9" s="141"/>
      <c r="G9" s="14">
        <f>SUM(C9:F9)</f>
        <v>0</v>
      </c>
      <c r="H9" s="198">
        <f>SUM(G9:G12)</f>
        <v>0</v>
      </c>
    </row>
    <row r="10" spans="1:8" s="40" customFormat="1" thickBot="1">
      <c r="A10" s="207"/>
      <c r="B10" s="46" t="s">
        <v>63</v>
      </c>
      <c r="C10" s="142"/>
      <c r="D10" s="142"/>
      <c r="E10" s="142"/>
      <c r="F10" s="142"/>
      <c r="G10" s="15">
        <f>SUM(C10:F10)</f>
        <v>0</v>
      </c>
      <c r="H10" s="199"/>
    </row>
    <row r="11" spans="1:8" s="40" customFormat="1" thickBot="1">
      <c r="A11" s="207"/>
      <c r="B11" s="46" t="s">
        <v>63</v>
      </c>
      <c r="C11" s="142"/>
      <c r="D11" s="142"/>
      <c r="E11" s="142"/>
      <c r="F11" s="142"/>
      <c r="G11" s="15">
        <f>SUM(C11:F11)</f>
        <v>0</v>
      </c>
      <c r="H11" s="199"/>
    </row>
    <row r="12" spans="1:8" s="40" customFormat="1" thickBot="1">
      <c r="A12" s="208"/>
      <c r="B12" s="46" t="s">
        <v>63</v>
      </c>
      <c r="C12" s="143"/>
      <c r="D12" s="143"/>
      <c r="E12" s="143"/>
      <c r="F12" s="143"/>
      <c r="G12" s="16">
        <f>SUM(C12:F12)</f>
        <v>0</v>
      </c>
      <c r="H12" s="200"/>
    </row>
    <row r="13" spans="1:8" s="31" customFormat="1" thickBot="1">
      <c r="A13" s="264" t="s">
        <v>208</v>
      </c>
      <c r="B13" s="265"/>
      <c r="C13" s="262">
        <f>SUM(C9:C12)</f>
        <v>0</v>
      </c>
      <c r="D13" s="262">
        <f>SUM(D9:D12)</f>
        <v>0</v>
      </c>
      <c r="E13" s="262">
        <f>SUM(E9:E12)</f>
        <v>0</v>
      </c>
      <c r="F13" s="263">
        <f>SUM(F9:F12)</f>
        <v>0</v>
      </c>
      <c r="G13" s="17"/>
      <c r="H13" s="11"/>
    </row>
    <row r="14" spans="1:8" s="31" customFormat="1" ht="2.25" customHeight="1" thickBot="1">
      <c r="A14" s="30"/>
      <c r="B14" s="30"/>
      <c r="D14" s="32"/>
      <c r="E14" s="32"/>
      <c r="F14" s="32"/>
      <c r="G14" s="18"/>
      <c r="H14" s="11"/>
    </row>
    <row r="15" spans="1:8" s="31" customFormat="1" thickBot="1">
      <c r="A15" s="206" t="s">
        <v>6</v>
      </c>
      <c r="B15" s="49" t="s">
        <v>63</v>
      </c>
      <c r="C15" s="141"/>
      <c r="D15" s="141"/>
      <c r="E15" s="141"/>
      <c r="F15" s="141"/>
      <c r="G15" s="14">
        <f>SUM(C15:F15)</f>
        <v>0</v>
      </c>
      <c r="H15" s="198">
        <f>SUM(G15:G18)</f>
        <v>0</v>
      </c>
    </row>
    <row r="16" spans="1:8" s="31" customFormat="1" thickBot="1">
      <c r="A16" s="207"/>
      <c r="B16" s="49" t="s">
        <v>63</v>
      </c>
      <c r="C16" s="142"/>
      <c r="D16" s="142"/>
      <c r="E16" s="142"/>
      <c r="F16" s="142"/>
      <c r="G16" s="15">
        <f>SUM(C16:F16)</f>
        <v>0</v>
      </c>
      <c r="H16" s="199"/>
    </row>
    <row r="17" spans="1:8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8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8" s="31" customFormat="1" thickBot="1">
      <c r="A19" s="264" t="s">
        <v>209</v>
      </c>
      <c r="B19" s="265"/>
      <c r="C19" s="262">
        <f>SUM(C15:C18)</f>
        <v>0</v>
      </c>
      <c r="D19" s="262">
        <f>SUM(D15:D18)</f>
        <v>0</v>
      </c>
      <c r="E19" s="262">
        <f>SUM(E15:E18)</f>
        <v>0</v>
      </c>
      <c r="F19" s="263">
        <f>SUM(F15:F18)</f>
        <v>0</v>
      </c>
      <c r="G19" s="18"/>
      <c r="H19" s="11"/>
    </row>
    <row r="20" spans="1:8" s="31" customFormat="1" ht="4.5" customHeight="1" thickBot="1">
      <c r="A20" s="30"/>
      <c r="B20" s="30"/>
      <c r="D20" s="32"/>
      <c r="E20" s="32"/>
      <c r="F20" s="32"/>
      <c r="G20" s="18"/>
      <c r="H20" s="11"/>
    </row>
    <row r="21" spans="1:8" s="31" customFormat="1" thickBot="1">
      <c r="A21" s="206" t="s">
        <v>7</v>
      </c>
      <c r="B21" s="46" t="s">
        <v>63</v>
      </c>
      <c r="C21" s="141"/>
      <c r="D21" s="141"/>
      <c r="E21" s="141"/>
      <c r="F21" s="141"/>
      <c r="G21" s="14">
        <f>SUM(C21:F21)</f>
        <v>0</v>
      </c>
      <c r="H21" s="198">
        <f>SUM(G21:G24)</f>
        <v>0</v>
      </c>
    </row>
    <row r="22" spans="1:8" s="31" customFormat="1" thickBot="1">
      <c r="A22" s="207"/>
      <c r="B22" s="46" t="s">
        <v>63</v>
      </c>
      <c r="C22" s="142"/>
      <c r="D22" s="142"/>
      <c r="E22" s="142"/>
      <c r="F22" s="142"/>
      <c r="G22" s="15">
        <f>SUM(C22:F22)</f>
        <v>0</v>
      </c>
      <c r="H22" s="199"/>
    </row>
    <row r="23" spans="1:8" s="31" customFormat="1" thickBot="1">
      <c r="A23" s="207"/>
      <c r="B23" s="46" t="s">
        <v>63</v>
      </c>
      <c r="C23" s="142"/>
      <c r="D23" s="142"/>
      <c r="E23" s="142"/>
      <c r="F23" s="142"/>
      <c r="G23" s="15">
        <f>SUM(C23:F23)</f>
        <v>0</v>
      </c>
      <c r="H23" s="199"/>
    </row>
    <row r="24" spans="1:8" s="31" customFormat="1" thickBot="1">
      <c r="A24" s="208"/>
      <c r="B24" s="46" t="s">
        <v>63</v>
      </c>
      <c r="C24" s="143"/>
      <c r="D24" s="143"/>
      <c r="E24" s="143"/>
      <c r="F24" s="143"/>
      <c r="G24" s="16">
        <f>SUM(C24:F24)</f>
        <v>0</v>
      </c>
      <c r="H24" s="200"/>
    </row>
    <row r="25" spans="1:8" s="31" customFormat="1" thickBot="1">
      <c r="A25" s="264" t="s">
        <v>213</v>
      </c>
      <c r="B25" s="265"/>
      <c r="C25" s="266">
        <f>SUM(C21:C24)</f>
        <v>0</v>
      </c>
      <c r="D25" s="262">
        <f>SUM(D21:D24)</f>
        <v>0</v>
      </c>
      <c r="E25" s="262">
        <f>SUM(E21:E24)</f>
        <v>0</v>
      </c>
      <c r="F25" s="263">
        <f>SUM(F21:F24)</f>
        <v>0</v>
      </c>
      <c r="G25" s="19"/>
      <c r="H25" s="20"/>
    </row>
    <row r="26" spans="1:8" s="31" customFormat="1" ht="3" customHeight="1" thickBot="1">
      <c r="A26" s="34"/>
      <c r="B26" s="34"/>
      <c r="D26" s="33"/>
      <c r="E26" s="33"/>
      <c r="F26" s="33"/>
      <c r="G26" s="19"/>
      <c r="H26" s="20"/>
    </row>
    <row r="27" spans="1:8" s="31" customFormat="1" thickBot="1">
      <c r="A27" s="267" t="s">
        <v>11</v>
      </c>
      <c r="B27" s="268" t="s">
        <v>63</v>
      </c>
      <c r="C27" s="141"/>
      <c r="D27" s="141"/>
      <c r="E27" s="141"/>
      <c r="F27" s="141"/>
      <c r="G27" s="14">
        <f>SUM(C27:F27)</f>
        <v>0</v>
      </c>
      <c r="H27" s="198">
        <f>SUM(G27:G30)</f>
        <v>0</v>
      </c>
    </row>
    <row r="28" spans="1:8" s="31" customFormat="1" thickBot="1">
      <c r="A28" s="269"/>
      <c r="B28" s="268" t="s">
        <v>63</v>
      </c>
      <c r="C28" s="142"/>
      <c r="D28" s="142"/>
      <c r="E28" s="142"/>
      <c r="F28" s="142"/>
      <c r="G28" s="15">
        <f>SUM(C28:F28)</f>
        <v>0</v>
      </c>
      <c r="H28" s="199"/>
    </row>
    <row r="29" spans="1:8" s="31" customFormat="1" thickBot="1">
      <c r="A29" s="269"/>
      <c r="B29" s="268" t="s">
        <v>63</v>
      </c>
      <c r="C29" s="142"/>
      <c r="D29" s="142"/>
      <c r="E29" s="142"/>
      <c r="F29" s="142"/>
      <c r="G29" s="15">
        <f>SUM(C29:F29)</f>
        <v>0</v>
      </c>
      <c r="H29" s="199"/>
    </row>
    <row r="30" spans="1:8" s="31" customFormat="1" thickBot="1">
      <c r="A30" s="270"/>
      <c r="B30" s="268" t="s">
        <v>63</v>
      </c>
      <c r="C30" s="143"/>
      <c r="D30" s="143"/>
      <c r="E30" s="143"/>
      <c r="F30" s="143"/>
      <c r="G30" s="16">
        <f>SUM(C30:F30)</f>
        <v>0</v>
      </c>
      <c r="H30" s="200"/>
    </row>
    <row r="31" spans="1:8" s="31" customFormat="1" thickBot="1">
      <c r="A31" s="264" t="s">
        <v>212</v>
      </c>
      <c r="B31" s="265"/>
      <c r="C31" s="266">
        <f>SUM(C27:C30)</f>
        <v>0</v>
      </c>
      <c r="D31" s="262">
        <f>SUM(D27:D30)</f>
        <v>0</v>
      </c>
      <c r="E31" s="262">
        <f>SUM(E27:E30)</f>
        <v>0</v>
      </c>
      <c r="F31" s="263">
        <f>SUM(F27:F30)</f>
        <v>0</v>
      </c>
      <c r="G31" s="19"/>
      <c r="H31" s="20"/>
    </row>
    <row r="32" spans="1:8" s="31" customFormat="1" ht="3.75" customHeight="1" thickBot="1">
      <c r="A32" s="34"/>
      <c r="B32" s="34"/>
      <c r="D32" s="33"/>
      <c r="E32" s="33"/>
      <c r="F32" s="33"/>
      <c r="G32" s="19"/>
      <c r="H32" s="20"/>
    </row>
    <row r="33" spans="1:8" s="31" customFormat="1" thickBot="1">
      <c r="A33" s="206" t="s">
        <v>5</v>
      </c>
      <c r="B33" s="44" t="s">
        <v>63</v>
      </c>
      <c r="C33" s="141"/>
      <c r="D33" s="141"/>
      <c r="E33" s="141"/>
      <c r="F33" s="141"/>
      <c r="G33" s="14">
        <f>SUM(C33:F33)</f>
        <v>0</v>
      </c>
      <c r="H33" s="198">
        <f>SUM(G33:G36)</f>
        <v>0</v>
      </c>
    </row>
    <row r="34" spans="1:8" s="31" customFormat="1" thickBot="1">
      <c r="A34" s="207"/>
      <c r="B34" s="44" t="s">
        <v>63</v>
      </c>
      <c r="C34" s="142"/>
      <c r="D34" s="142"/>
      <c r="E34" s="142"/>
      <c r="F34" s="142"/>
      <c r="G34" s="15">
        <f>SUM(C34:F34)</f>
        <v>0</v>
      </c>
      <c r="H34" s="199"/>
    </row>
    <row r="35" spans="1:8" s="31" customFormat="1" thickBot="1">
      <c r="A35" s="207"/>
      <c r="B35" s="44" t="s">
        <v>63</v>
      </c>
      <c r="C35" s="142"/>
      <c r="D35" s="142"/>
      <c r="E35" s="142"/>
      <c r="F35" s="142"/>
      <c r="G35" s="15">
        <f>SUM(C35:F35)</f>
        <v>0</v>
      </c>
      <c r="H35" s="199"/>
    </row>
    <row r="36" spans="1:8" s="31" customFormat="1" thickBot="1">
      <c r="A36" s="208"/>
      <c r="B36" s="44" t="s">
        <v>63</v>
      </c>
      <c r="C36" s="143"/>
      <c r="D36" s="143"/>
      <c r="E36" s="143"/>
      <c r="F36" s="143"/>
      <c r="G36" s="16">
        <f>SUM(C36:F36)</f>
        <v>0</v>
      </c>
      <c r="H36" s="200"/>
    </row>
    <row r="37" spans="1:8" s="35" customFormat="1" thickBot="1">
      <c r="A37" s="264" t="s">
        <v>211</v>
      </c>
      <c r="B37" s="265"/>
      <c r="C37" s="266">
        <f>SUM(C33:C36)</f>
        <v>0</v>
      </c>
      <c r="D37" s="262">
        <f>SUM(D33:D36)</f>
        <v>0</v>
      </c>
      <c r="E37" s="262">
        <f>SUM(E33:E36)</f>
        <v>0</v>
      </c>
      <c r="F37" s="263">
        <f>SUM(F33:F36)</f>
        <v>0</v>
      </c>
      <c r="G37" s="19"/>
      <c r="H37" s="20"/>
    </row>
    <row r="38" spans="1:8" s="35" customFormat="1" ht="6.75" customHeight="1" thickBot="1">
      <c r="A38" s="34"/>
      <c r="B38" s="34"/>
      <c r="D38" s="33"/>
      <c r="E38" s="33"/>
      <c r="F38" s="33"/>
      <c r="G38" s="19"/>
      <c r="H38" s="20"/>
    </row>
    <row r="39" spans="1:8" s="31" customFormat="1" thickBot="1">
      <c r="A39" s="206" t="s">
        <v>12</v>
      </c>
      <c r="B39" s="44" t="s">
        <v>63</v>
      </c>
      <c r="C39" s="141"/>
      <c r="D39" s="141"/>
      <c r="E39" s="141"/>
      <c r="F39" s="141"/>
      <c r="G39" s="14">
        <f>SUM(C39:F39)</f>
        <v>0</v>
      </c>
      <c r="H39" s="198">
        <f>SUM(G39:G42)</f>
        <v>0</v>
      </c>
    </row>
    <row r="40" spans="1:8" s="31" customFormat="1" thickBot="1">
      <c r="A40" s="207"/>
      <c r="B40" s="44" t="s">
        <v>63</v>
      </c>
      <c r="C40" s="142"/>
      <c r="D40" s="142"/>
      <c r="E40" s="142"/>
      <c r="F40" s="142"/>
      <c r="G40" s="15">
        <f>SUM(C40:F40)</f>
        <v>0</v>
      </c>
      <c r="H40" s="199"/>
    </row>
    <row r="41" spans="1:8" s="31" customFormat="1" thickBot="1">
      <c r="A41" s="207"/>
      <c r="B41" s="44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8"/>
      <c r="B42" s="44" t="s">
        <v>63</v>
      </c>
      <c r="C42" s="143"/>
      <c r="D42" s="143"/>
      <c r="E42" s="143"/>
      <c r="F42" s="143"/>
      <c r="G42" s="16">
        <f>SUM(C42:F42)</f>
        <v>0</v>
      </c>
      <c r="H42" s="200"/>
    </row>
    <row r="43" spans="1:8" s="35" customFormat="1" thickBot="1">
      <c r="A43" s="264" t="s">
        <v>210</v>
      </c>
      <c r="B43" s="265"/>
      <c r="C43" s="266">
        <f>SUM(C39:C42)</f>
        <v>0</v>
      </c>
      <c r="D43" s="262">
        <f>SUM(D39:D42)</f>
        <v>0</v>
      </c>
      <c r="E43" s="262">
        <f>SUM(E39:E42)</f>
        <v>0</v>
      </c>
      <c r="F43" s="263">
        <f>SUM(F39:F42)</f>
        <v>0</v>
      </c>
      <c r="G43" s="21"/>
      <c r="H43" s="22"/>
    </row>
    <row r="44" spans="1:8" s="35" customFormat="1" ht="5.25" customHeight="1" thickBot="1">
      <c r="A44" s="271"/>
      <c r="B44" s="34"/>
      <c r="D44" s="34"/>
      <c r="E44" s="34"/>
      <c r="F44" s="34"/>
      <c r="G44" s="21"/>
      <c r="H44" s="201">
        <f>SUM(H6,H9,H15,H21,H27,H33,H39)</f>
        <v>23</v>
      </c>
    </row>
    <row r="45" spans="1:8" s="35" customFormat="1" ht="16.5" customHeight="1" thickBot="1">
      <c r="A45" s="204" t="s">
        <v>207</v>
      </c>
      <c r="B45" s="205"/>
      <c r="C45" s="23" t="s">
        <v>204</v>
      </c>
      <c r="D45" s="24" t="s">
        <v>205</v>
      </c>
      <c r="E45" s="24" t="s">
        <v>23</v>
      </c>
      <c r="F45" s="25" t="s">
        <v>251</v>
      </c>
      <c r="G45" s="5" t="s">
        <v>224</v>
      </c>
      <c r="H45" s="202"/>
    </row>
    <row r="46" spans="1:8" s="35" customFormat="1" thickBot="1">
      <c r="A46" s="204"/>
      <c r="B46" s="205"/>
      <c r="C46" s="109">
        <f>SUM(C7,C13,C19,C25,C31,C37,C43)</f>
        <v>21</v>
      </c>
      <c r="D46" s="109">
        <f>SUM(D7,D13,D19,D25,D31,D37,D43)</f>
        <v>2</v>
      </c>
      <c r="E46" s="109">
        <f>SUM(E7,E13,E19,E25,E31,E37,E43)</f>
        <v>0</v>
      </c>
      <c r="F46" s="109">
        <f>SUM(F7,F13,F19,F25,F31,F37,F43)</f>
        <v>0</v>
      </c>
      <c r="G46" s="6">
        <f>SUM(C46:F46)</f>
        <v>23</v>
      </c>
      <c r="H46" s="203"/>
    </row>
    <row r="47" spans="1:8" ht="4.5" customHeight="1" thickBot="1">
      <c r="A47" s="133"/>
      <c r="B47" s="133"/>
      <c r="C47" s="134"/>
      <c r="D47" s="133"/>
      <c r="E47" s="133"/>
      <c r="F47" s="133"/>
    </row>
    <row r="48" spans="1:8" ht="30">
      <c r="A48" s="133"/>
      <c r="B48" s="137" t="s">
        <v>231</v>
      </c>
      <c r="C48" s="135"/>
      <c r="D48" s="135"/>
      <c r="E48" s="135"/>
      <c r="F48" s="133"/>
    </row>
    <row r="49" spans="1:6" ht="16.5" thickBot="1">
      <c r="A49" s="133"/>
      <c r="B49" s="138" t="s">
        <v>232</v>
      </c>
      <c r="C49" s="136"/>
      <c r="D49" s="135"/>
      <c r="E49" s="135"/>
      <c r="F49" s="133"/>
    </row>
    <row r="50" spans="1:6">
      <c r="B50" s="272" t="s">
        <v>230</v>
      </c>
      <c r="C50" s="145"/>
      <c r="E50" s="145"/>
    </row>
  </sheetData>
  <sheetProtection password="CF47" sheet="1" objects="1" scenarios="1" selectLockedCells="1"/>
  <customSheetViews>
    <customSheetView guid="{FE02D490-0F97-4F04-B9BE-0E5788D0A9F5}" scale="115" showPageBreaks="1" printArea="1" topLeftCell="A35">
      <selection activeCell="C49" sqref="C49"/>
      <pageMargins left="0.59055118110236227" right="0.15748031496062992" top="0.28999999999999998" bottom="0.27559055118110237" header="0.15748031496062992" footer="0.15748031496062992"/>
      <pageSetup paperSize="9" scale="80" orientation="landscape" r:id="rId1"/>
    </customSheetView>
  </customSheetViews>
  <mergeCells count="23">
    <mergeCell ref="A39:A42"/>
    <mergeCell ref="H39:H42"/>
    <mergeCell ref="A43:B43"/>
    <mergeCell ref="H44:H46"/>
    <mergeCell ref="A45:B46"/>
    <mergeCell ref="A37:B37"/>
    <mergeCell ref="A15:A18"/>
    <mergeCell ref="H15:H18"/>
    <mergeCell ref="A19:B19"/>
    <mergeCell ref="A21:A24"/>
    <mergeCell ref="H21:H24"/>
    <mergeCell ref="A25:B25"/>
    <mergeCell ref="A27:A30"/>
    <mergeCell ref="H27:H30"/>
    <mergeCell ref="A31:B31"/>
    <mergeCell ref="A33:A36"/>
    <mergeCell ref="H33:H36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21:B24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  <dataValidation type="list" allowBlank="1" showInputMessage="1" showErrorMessage="1" sqref="B27:B30">
      <formula1>sector4</formula1>
    </dataValidation>
    <dataValidation type="list" allowBlank="1" showInputMessage="1" showErrorMessage="1" sqref="B33:B36">
      <formula1>sector5</formula1>
    </dataValidation>
    <dataValidation type="list" allowBlank="1" showInputMessage="1" showErrorMessage="1" sqref="B39:B42">
      <formula1>sector6</formula1>
    </dataValidation>
  </dataValidations>
  <pageMargins left="0.59055118110236204" right="0.15748031496063" top="0.28999999999999998" bottom="0.1" header="0.15748031496063" footer="0.05"/>
  <pageSetup paperSize="9" scale="80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7:U70"/>
  <sheetViews>
    <sheetView tabSelected="1" zoomScale="40" zoomScaleNormal="40" workbookViewId="0">
      <selection activeCell="AC91" sqref="AC91"/>
    </sheetView>
  </sheetViews>
  <sheetFormatPr defaultRowHeight="15"/>
  <cols>
    <col min="1" max="1" width="26.85546875" style="118" customWidth="1"/>
    <col min="2" max="2" width="12.7109375" style="118" bestFit="1" customWidth="1"/>
    <col min="3" max="3" width="21.7109375" style="116" bestFit="1" customWidth="1"/>
    <col min="4" max="4" width="24.85546875" style="116" bestFit="1" customWidth="1"/>
    <col min="5" max="5" width="23.140625" style="116" bestFit="1" customWidth="1"/>
    <col min="6" max="6" width="27.140625" style="116" customWidth="1"/>
    <col min="7" max="7" width="21.5703125" style="116" bestFit="1" customWidth="1"/>
    <col min="8" max="8" width="24" style="116" customWidth="1"/>
    <col min="9" max="9" width="25.140625" style="116" bestFit="1" customWidth="1"/>
    <col min="10" max="10" width="23.140625" style="116" bestFit="1" customWidth="1"/>
    <col min="11" max="11" width="19.7109375" style="116" bestFit="1" customWidth="1"/>
    <col min="12" max="12" width="21.5703125" style="116" bestFit="1" customWidth="1"/>
    <col min="13" max="13" width="22" style="116" bestFit="1" customWidth="1"/>
    <col min="14" max="14" width="25.140625" style="116" bestFit="1" customWidth="1"/>
    <col min="15" max="15" width="23.140625" style="116" bestFit="1" customWidth="1"/>
    <col min="16" max="16" width="19.7109375" style="116" bestFit="1" customWidth="1"/>
    <col min="17" max="17" width="21.28515625" style="116" bestFit="1" customWidth="1"/>
    <col min="18" max="18" width="21.42578125" style="116" bestFit="1" customWidth="1"/>
    <col min="19" max="19" width="24.85546875" style="116" bestFit="1" customWidth="1"/>
    <col min="20" max="20" width="9.140625" style="130"/>
    <col min="21" max="21" width="9.140625" style="172"/>
    <col min="22" max="16384" width="9.140625" style="118"/>
  </cols>
  <sheetData>
    <row r="7" spans="1:21" ht="15.75" thickBot="1"/>
    <row r="8" spans="1:21" s="120" customFormat="1" ht="16.5" thickBot="1">
      <c r="A8" s="251" t="s">
        <v>9</v>
      </c>
      <c r="B8" s="252"/>
      <c r="C8" s="119">
        <v>41688</v>
      </c>
      <c r="D8" s="119">
        <v>41689</v>
      </c>
      <c r="E8" s="119">
        <v>41690</v>
      </c>
      <c r="F8" s="119">
        <v>41691</v>
      </c>
      <c r="G8" s="119">
        <v>41694</v>
      </c>
      <c r="H8" s="119">
        <v>41695</v>
      </c>
      <c r="I8" s="119">
        <v>41696</v>
      </c>
      <c r="J8" s="119">
        <v>41697</v>
      </c>
      <c r="K8" s="119">
        <v>41698</v>
      </c>
      <c r="L8" s="119">
        <v>41701</v>
      </c>
      <c r="M8" s="119">
        <v>41702</v>
      </c>
      <c r="N8" s="119">
        <v>41703</v>
      </c>
      <c r="O8" s="119">
        <v>41704</v>
      </c>
      <c r="P8" s="119">
        <v>41705</v>
      </c>
      <c r="Q8" s="119">
        <v>41708</v>
      </c>
      <c r="R8" s="119">
        <v>41709</v>
      </c>
      <c r="S8" s="119">
        <v>41710</v>
      </c>
      <c r="T8" s="168"/>
      <c r="U8" s="173"/>
    </row>
    <row r="9" spans="1:21" hidden="1">
      <c r="A9" s="185" t="s">
        <v>214</v>
      </c>
      <c r="B9" s="69" t="s">
        <v>22</v>
      </c>
      <c r="C9" s="70">
        <f>SUM('18.02'!C7)</f>
        <v>21</v>
      </c>
      <c r="D9" s="124">
        <f>SUM('19.02'!C6)</f>
        <v>60</v>
      </c>
      <c r="E9" s="124">
        <f>SUM('20.02'!C7)</f>
        <v>70</v>
      </c>
      <c r="F9" s="124">
        <f>SUM('21.02'!C6)</f>
        <v>88</v>
      </c>
      <c r="G9" s="124">
        <f>SUM('24.02'!C7)</f>
        <v>88</v>
      </c>
      <c r="H9" s="124">
        <f>SUM('25.02'!C7)</f>
        <v>77</v>
      </c>
      <c r="I9" s="124">
        <f>SUM('26.02'!C7)</f>
        <v>73</v>
      </c>
      <c r="J9" s="124">
        <f>SUM('27.02'!C7)</f>
        <v>94</v>
      </c>
      <c r="K9" s="124">
        <f>SUM('28.02'!C7)</f>
        <v>91</v>
      </c>
      <c r="L9" s="124">
        <f>SUM('03.03'!C7)</f>
        <v>99</v>
      </c>
      <c r="M9" s="124">
        <f>SUM('04.03'!C7)</f>
        <v>96</v>
      </c>
      <c r="N9" s="124">
        <f>SUM('05.03'!C7)</f>
        <v>101</v>
      </c>
      <c r="O9" s="124">
        <f>SUM('06.03'!C7)</f>
        <v>91</v>
      </c>
      <c r="P9" s="124">
        <f>SUM('07.03'!C7)</f>
        <v>98</v>
      </c>
      <c r="Q9" s="124">
        <f>SUM('10.03'!C7)</f>
        <v>85</v>
      </c>
      <c r="R9" s="124">
        <f>SUM('11.03'!C7)</f>
        <v>66</v>
      </c>
      <c r="S9" s="125">
        <f>SUM('12.03'!C7)</f>
        <v>52</v>
      </c>
    </row>
    <row r="10" spans="1:21" hidden="1">
      <c r="A10" s="186"/>
      <c r="B10" s="66" t="s">
        <v>21</v>
      </c>
      <c r="C10" s="68">
        <f>SUM('18.02'!D7)</f>
        <v>2</v>
      </c>
      <c r="D10" s="126">
        <f>SUM('19.02'!D6)</f>
        <v>8</v>
      </c>
      <c r="E10" s="126">
        <f>SUM('20.02'!D7)</f>
        <v>7</v>
      </c>
      <c r="F10" s="126">
        <f>SUM('21.02'!D6)</f>
        <v>3</v>
      </c>
      <c r="G10" s="126">
        <f>SUM('24.02'!D7)</f>
        <v>7</v>
      </c>
      <c r="H10" s="126">
        <f>SUM('25.02'!D7)</f>
        <v>6</v>
      </c>
      <c r="I10" s="126">
        <f>SUM('26.02'!D7)</f>
        <v>9</v>
      </c>
      <c r="J10" s="126">
        <f>SUM('27.02'!D7)</f>
        <v>15</v>
      </c>
      <c r="K10" s="126">
        <f>SUM('28.02'!D7)</f>
        <v>8</v>
      </c>
      <c r="L10" s="126">
        <f>SUM('03.03'!D7)</f>
        <v>11</v>
      </c>
      <c r="M10" s="126">
        <f>SUM('04.03'!D7)</f>
        <v>18</v>
      </c>
      <c r="N10" s="126">
        <f>SUM('05.03'!D7)</f>
        <v>16</v>
      </c>
      <c r="O10" s="126">
        <f>SUM('06.03'!D7)</f>
        <v>21</v>
      </c>
      <c r="P10" s="126">
        <f>SUM('07.03'!D7)</f>
        <v>13</v>
      </c>
      <c r="Q10" s="126">
        <f>SUM('10.03'!D7)</f>
        <v>20</v>
      </c>
      <c r="R10" s="126">
        <f>SUM('11.03'!D7)</f>
        <v>22</v>
      </c>
      <c r="S10" s="127">
        <f>SUM('12.03'!D7)</f>
        <v>10</v>
      </c>
    </row>
    <row r="11" spans="1:21" hidden="1">
      <c r="A11" s="186"/>
      <c r="B11" s="67" t="s">
        <v>23</v>
      </c>
      <c r="C11" s="68">
        <f>SUM('18.02'!E7)</f>
        <v>0</v>
      </c>
      <c r="D11" s="126">
        <f>SUM('19.02'!E6)</f>
        <v>0</v>
      </c>
      <c r="E11" s="126">
        <f>SUM('20.02'!E7)</f>
        <v>0</v>
      </c>
      <c r="F11" s="126">
        <f>SUM('21.02'!E6)</f>
        <v>0</v>
      </c>
      <c r="G11" s="126">
        <f>SUM('24.02'!E7)</f>
        <v>0</v>
      </c>
      <c r="H11" s="126">
        <f>SUM('25.02'!E7)</f>
        <v>0</v>
      </c>
      <c r="I11" s="126">
        <f>SUM('26.02'!E7)</f>
        <v>0</v>
      </c>
      <c r="J11" s="126">
        <f>SUM('27.02'!E7)</f>
        <v>0</v>
      </c>
      <c r="K11" s="126">
        <f>SUM('28.02'!E7)</f>
        <v>0</v>
      </c>
      <c r="L11" s="126">
        <f>SUM('03.03'!E7)</f>
        <v>0</v>
      </c>
      <c r="M11" s="126">
        <f>SUM('04.03'!E7)</f>
        <v>0</v>
      </c>
      <c r="N11" s="126">
        <f>SUM('05.03'!E7)</f>
        <v>0</v>
      </c>
      <c r="O11" s="126">
        <f>SUM('06.03'!E7)</f>
        <v>0</v>
      </c>
      <c r="P11" s="126">
        <f>SUM('07.03'!E7)</f>
        <v>0</v>
      </c>
      <c r="Q11" s="126">
        <f>SUM('10.03'!E7)</f>
        <v>0</v>
      </c>
      <c r="R11" s="126">
        <f>SUM('11.03'!E7)</f>
        <v>0</v>
      </c>
      <c r="S11" s="127">
        <f>SUM('12.03'!E7)</f>
        <v>1</v>
      </c>
    </row>
    <row r="12" spans="1:21" ht="15.75" hidden="1" thickBot="1">
      <c r="A12" s="187"/>
      <c r="B12" s="71" t="s">
        <v>251</v>
      </c>
      <c r="C12" s="72">
        <f>SUM('18.02'!F7)</f>
        <v>0</v>
      </c>
      <c r="D12" s="128">
        <f>SUM('19.02'!F6)</f>
        <v>0</v>
      </c>
      <c r="E12" s="128">
        <f>SUM('20.02'!F7)</f>
        <v>0</v>
      </c>
      <c r="F12" s="128">
        <f>SUM('21.02'!F6)</f>
        <v>0</v>
      </c>
      <c r="G12" s="128">
        <f>SUM('24.02'!F7)</f>
        <v>0</v>
      </c>
      <c r="H12" s="128">
        <f>SUM('25.02'!F7)</f>
        <v>0</v>
      </c>
      <c r="I12" s="128">
        <f>SUM('26.02'!F7)</f>
        <v>0</v>
      </c>
      <c r="J12" s="128">
        <f>SUM('27.02'!F7)</f>
        <v>0</v>
      </c>
      <c r="K12" s="128">
        <f>SUM('28.02'!F7)</f>
        <v>0</v>
      </c>
      <c r="L12" s="128">
        <f>SUM('03.03'!F7)</f>
        <v>0</v>
      </c>
      <c r="M12" s="128">
        <f>SUM('04.03'!F7)</f>
        <v>0</v>
      </c>
      <c r="N12" s="128">
        <f>SUM('05.03'!F7)</f>
        <v>0</v>
      </c>
      <c r="O12" s="128">
        <f>SUM('06.03'!F7)</f>
        <v>0</v>
      </c>
      <c r="P12" s="128">
        <f>SUM('07.03'!F7)</f>
        <v>0</v>
      </c>
      <c r="Q12" s="128">
        <f>SUM('10.03'!F7)</f>
        <v>0</v>
      </c>
      <c r="R12" s="128">
        <f>SUM('11.03'!F7)</f>
        <v>0</v>
      </c>
      <c r="S12" s="129">
        <f>SUM('12.03'!F7)</f>
        <v>0</v>
      </c>
    </row>
    <row r="13" spans="1:21" ht="15.75" thickBot="1">
      <c r="A13" s="239" t="s">
        <v>218</v>
      </c>
      <c r="B13" s="240"/>
      <c r="C13" s="76">
        <f t="shared" ref="C13:S13" si="0">SUM(C9:C12)</f>
        <v>23</v>
      </c>
      <c r="D13" s="76">
        <f t="shared" si="0"/>
        <v>68</v>
      </c>
      <c r="E13" s="76">
        <f t="shared" si="0"/>
        <v>77</v>
      </c>
      <c r="F13" s="76">
        <f t="shared" si="0"/>
        <v>91</v>
      </c>
      <c r="G13" s="76">
        <f t="shared" si="0"/>
        <v>95</v>
      </c>
      <c r="H13" s="76">
        <f t="shared" si="0"/>
        <v>83</v>
      </c>
      <c r="I13" s="76">
        <f t="shared" si="0"/>
        <v>82</v>
      </c>
      <c r="J13" s="76">
        <f t="shared" si="0"/>
        <v>109</v>
      </c>
      <c r="K13" s="76">
        <f t="shared" si="0"/>
        <v>99</v>
      </c>
      <c r="L13" s="76">
        <f t="shared" si="0"/>
        <v>110</v>
      </c>
      <c r="M13" s="76">
        <f t="shared" si="0"/>
        <v>114</v>
      </c>
      <c r="N13" s="76">
        <f t="shared" si="0"/>
        <v>117</v>
      </c>
      <c r="O13" s="76">
        <f t="shared" si="0"/>
        <v>112</v>
      </c>
      <c r="P13" s="76">
        <f t="shared" si="0"/>
        <v>111</v>
      </c>
      <c r="Q13" s="76">
        <f t="shared" si="0"/>
        <v>105</v>
      </c>
      <c r="R13" s="76">
        <f t="shared" si="0"/>
        <v>88</v>
      </c>
      <c r="S13" s="76">
        <f t="shared" si="0"/>
        <v>63</v>
      </c>
      <c r="T13" s="171"/>
    </row>
    <row r="14" spans="1:21" s="123" customFormat="1" ht="5.25" customHeight="1">
      <c r="A14" s="121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21" hidden="1">
      <c r="A15" s="185" t="s">
        <v>20</v>
      </c>
      <c r="B15" s="69" t="s">
        <v>22</v>
      </c>
      <c r="C15" s="70"/>
      <c r="D15" s="70">
        <f>SUM('19.02'!C13)</f>
        <v>41</v>
      </c>
      <c r="E15" s="124">
        <f>SUM('20.02'!C13)</f>
        <v>43</v>
      </c>
      <c r="F15" s="124">
        <f>SUM('21.02'!C13)</f>
        <v>43</v>
      </c>
      <c r="G15" s="70">
        <f>SUM('24.02'!C13)</f>
        <v>31</v>
      </c>
      <c r="H15" s="70">
        <f>SUM('25.02'!C13)</f>
        <v>38</v>
      </c>
      <c r="I15" s="70">
        <f>SUM('26.02'!C13)</f>
        <v>46</v>
      </c>
      <c r="J15" s="70">
        <f>SUM('27.02'!C13)</f>
        <v>45</v>
      </c>
      <c r="K15" s="70">
        <f>SUM('28.02'!C13)</f>
        <v>10</v>
      </c>
      <c r="L15" s="70">
        <f>SUM('03.03'!C13)</f>
        <v>59</v>
      </c>
      <c r="M15" s="70">
        <f>SUM('04.03'!C13)</f>
        <v>51</v>
      </c>
      <c r="N15" s="70">
        <f>SUM('05.03'!C13)</f>
        <v>32</v>
      </c>
      <c r="O15" s="70">
        <f>SUM('06.03'!C13)</f>
        <v>30</v>
      </c>
      <c r="P15" s="70">
        <f>SUM('07.03'!C13)</f>
        <v>45</v>
      </c>
      <c r="Q15" s="70">
        <f>SUM('10.03'!C13)</f>
        <v>13</v>
      </c>
      <c r="R15" s="70">
        <f>SUM('11.03'!C13)</f>
        <v>29</v>
      </c>
      <c r="S15" s="73">
        <f>SUM('12.03'!C13)</f>
        <v>14</v>
      </c>
    </row>
    <row r="16" spans="1:21" hidden="1">
      <c r="A16" s="186"/>
      <c r="B16" s="66" t="s">
        <v>21</v>
      </c>
      <c r="C16" s="68"/>
      <c r="D16" s="68">
        <f>SUM('19.02'!D13)</f>
        <v>3</v>
      </c>
      <c r="E16" s="126">
        <f>SUM('20.02'!D13)</f>
        <v>8</v>
      </c>
      <c r="F16" s="126">
        <f>SUM('21.02'!D13)</f>
        <v>2</v>
      </c>
      <c r="G16" s="68">
        <f>SUM('24.02'!D13)</f>
        <v>6</v>
      </c>
      <c r="H16" s="68">
        <f>SUM('25.02'!D13)</f>
        <v>9</v>
      </c>
      <c r="I16" s="68">
        <f>SUM('26.02'!D13)</f>
        <v>5</v>
      </c>
      <c r="J16" s="68">
        <f>SUM('27.02'!D13)</f>
        <v>3</v>
      </c>
      <c r="K16" s="68">
        <f>SUM('28.02'!D13)</f>
        <v>1</v>
      </c>
      <c r="L16" s="68">
        <f>SUM('03.03'!D13)</f>
        <v>0</v>
      </c>
      <c r="M16" s="68">
        <f>SUM('04.03'!D13)</f>
        <v>3</v>
      </c>
      <c r="N16" s="68">
        <f>SUM('05.03'!D13)</f>
        <v>0</v>
      </c>
      <c r="O16" s="68">
        <f>SUM('06.03'!D13)</f>
        <v>2</v>
      </c>
      <c r="P16" s="68">
        <f>SUM('07.03'!D13)</f>
        <v>4</v>
      </c>
      <c r="Q16" s="68">
        <f>SUM('10.03'!D13)</f>
        <v>1</v>
      </c>
      <c r="R16" s="68">
        <f>SUM('11.03'!D13)</f>
        <v>1</v>
      </c>
      <c r="S16" s="74">
        <f>SUM('12.03'!D13)</f>
        <v>3</v>
      </c>
    </row>
    <row r="17" spans="1:20" hidden="1">
      <c r="A17" s="186"/>
      <c r="B17" s="67" t="s">
        <v>23</v>
      </c>
      <c r="C17" s="68"/>
      <c r="D17" s="68">
        <f>SUM('19.02'!E13)</f>
        <v>3</v>
      </c>
      <c r="E17" s="126">
        <f>SUM('20.02'!E13)</f>
        <v>2</v>
      </c>
      <c r="F17" s="126">
        <f>SUM('21.02'!E13)</f>
        <v>1</v>
      </c>
      <c r="G17" s="68">
        <f>SUM('24.02'!E13)</f>
        <v>0</v>
      </c>
      <c r="H17" s="68">
        <f>SUM('25.02'!E13)</f>
        <v>0</v>
      </c>
      <c r="I17" s="68">
        <f>SUM('26.02'!E13)</f>
        <v>0</v>
      </c>
      <c r="J17" s="68">
        <f>SUM('27.02'!E13)</f>
        <v>1</v>
      </c>
      <c r="K17" s="68">
        <f>SUM('28.02'!E13)</f>
        <v>0</v>
      </c>
      <c r="L17" s="68">
        <f>SUM('03.03'!E13)</f>
        <v>0</v>
      </c>
      <c r="M17" s="68">
        <f>SUM('04.03'!E13)</f>
        <v>0</v>
      </c>
      <c r="N17" s="68">
        <f>SUM('05.03'!E13)</f>
        <v>1</v>
      </c>
      <c r="O17" s="68">
        <f>SUM('06.03'!E13)</f>
        <v>0</v>
      </c>
      <c r="P17" s="68">
        <f>SUM('07.03'!E13)</f>
        <v>0</v>
      </c>
      <c r="Q17" s="68">
        <f>SUM('10.03'!E13)</f>
        <v>1</v>
      </c>
      <c r="R17" s="68">
        <f>SUM('11.03'!E13)</f>
        <v>1</v>
      </c>
      <c r="S17" s="74">
        <f>SUM('12.03'!E13)</f>
        <v>0</v>
      </c>
    </row>
    <row r="18" spans="1:20" ht="15.75" hidden="1" thickBot="1">
      <c r="A18" s="187"/>
      <c r="B18" s="71" t="s">
        <v>251</v>
      </c>
      <c r="C18" s="72"/>
      <c r="D18" s="72">
        <f>SUM('19.02'!F13)</f>
        <v>0</v>
      </c>
      <c r="E18" s="128">
        <f>SUM('20.02'!F13)</f>
        <v>0</v>
      </c>
      <c r="F18" s="128">
        <f>SUM('21.02'!F13)</f>
        <v>0</v>
      </c>
      <c r="G18" s="72">
        <f>SUM('24.02'!F13)</f>
        <v>0</v>
      </c>
      <c r="H18" s="72">
        <f>SUM('25.02'!F13)</f>
        <v>0</v>
      </c>
      <c r="I18" s="72">
        <f>SUM('26.02'!F13)</f>
        <v>1</v>
      </c>
      <c r="J18" s="72">
        <f>SUM('27.02'!F13)</f>
        <v>1</v>
      </c>
      <c r="K18" s="72">
        <f>SUM('28.02'!F13)</f>
        <v>0</v>
      </c>
      <c r="L18" s="72">
        <f>SUM('03.03'!F13)</f>
        <v>0</v>
      </c>
      <c r="M18" s="72">
        <f>SUM('04.03'!F13)</f>
        <v>0</v>
      </c>
      <c r="N18" s="72">
        <f>SUM('05.03'!F13)</f>
        <v>0</v>
      </c>
      <c r="O18" s="72">
        <f>SUM('06.03'!F13)</f>
        <v>0</v>
      </c>
      <c r="P18" s="72">
        <f>SUM('07.03'!F13)</f>
        <v>0</v>
      </c>
      <c r="Q18" s="72">
        <f>SUM('10.03'!F13)</f>
        <v>0</v>
      </c>
      <c r="R18" s="72">
        <f>SUM('11.03'!F13)</f>
        <v>0</v>
      </c>
      <c r="S18" s="75">
        <f>SUM('12.03'!F13)</f>
        <v>0</v>
      </c>
    </row>
    <row r="19" spans="1:20" ht="15.75" thickBot="1">
      <c r="A19" s="239" t="s">
        <v>216</v>
      </c>
      <c r="B19" s="240"/>
      <c r="C19" s="77">
        <f t="shared" ref="C19:S19" si="1">SUM(C15:C18)</f>
        <v>0</v>
      </c>
      <c r="D19" s="77">
        <f t="shared" si="1"/>
        <v>47</v>
      </c>
      <c r="E19" s="77">
        <f t="shared" si="1"/>
        <v>53</v>
      </c>
      <c r="F19" s="77">
        <f t="shared" si="1"/>
        <v>46</v>
      </c>
      <c r="G19" s="77">
        <f t="shared" si="1"/>
        <v>37</v>
      </c>
      <c r="H19" s="77">
        <f t="shared" si="1"/>
        <v>47</v>
      </c>
      <c r="I19" s="77">
        <f t="shared" si="1"/>
        <v>52</v>
      </c>
      <c r="J19" s="77">
        <f t="shared" si="1"/>
        <v>50</v>
      </c>
      <c r="K19" s="77">
        <f t="shared" si="1"/>
        <v>11</v>
      </c>
      <c r="L19" s="77">
        <f t="shared" si="1"/>
        <v>59</v>
      </c>
      <c r="M19" s="77">
        <f t="shared" si="1"/>
        <v>54</v>
      </c>
      <c r="N19" s="77">
        <f t="shared" si="1"/>
        <v>33</v>
      </c>
      <c r="O19" s="77">
        <f t="shared" si="1"/>
        <v>32</v>
      </c>
      <c r="P19" s="77">
        <f t="shared" si="1"/>
        <v>49</v>
      </c>
      <c r="Q19" s="77">
        <f t="shared" si="1"/>
        <v>15</v>
      </c>
      <c r="R19" s="77">
        <f t="shared" si="1"/>
        <v>31</v>
      </c>
      <c r="S19" s="77">
        <f t="shared" si="1"/>
        <v>17</v>
      </c>
      <c r="T19" s="171"/>
    </row>
    <row r="20" spans="1:20" ht="7.5" customHeight="1">
      <c r="A20" s="1"/>
      <c r="B20" s="1"/>
      <c r="C20" s="3"/>
    </row>
    <row r="21" spans="1:20" hidden="1">
      <c r="A21" s="185" t="s">
        <v>24</v>
      </c>
      <c r="B21" s="69" t="s">
        <v>22</v>
      </c>
      <c r="C21" s="70"/>
      <c r="D21" s="70">
        <f>SUM('19.02'!C19)</f>
        <v>46</v>
      </c>
      <c r="E21" s="124">
        <f>SUM('20.02'!C19)</f>
        <v>50</v>
      </c>
      <c r="F21" s="124">
        <f>SUM('21.02'!C19)</f>
        <v>53</v>
      </c>
      <c r="G21" s="70">
        <f>SUM('24.02'!C19)</f>
        <v>39</v>
      </c>
      <c r="H21" s="70">
        <f>SUM('25.02'!C19)</f>
        <v>91</v>
      </c>
      <c r="I21" s="70">
        <f>SUM('26.02'!C19)</f>
        <v>42</v>
      </c>
      <c r="J21" s="70">
        <f>SUM('27.02'!C19)</f>
        <v>25</v>
      </c>
      <c r="K21" s="70">
        <f>SUM('28.02'!C19)</f>
        <v>35</v>
      </c>
      <c r="L21" s="70">
        <f>SUM('03.03'!C19)</f>
        <v>51</v>
      </c>
      <c r="M21" s="70">
        <f>SUM('04.03'!C19)</f>
        <v>53</v>
      </c>
      <c r="N21" s="70">
        <f>SUM('05.03'!C19)</f>
        <v>25</v>
      </c>
      <c r="O21" s="70">
        <f>SUM('06.03'!C19)</f>
        <v>54</v>
      </c>
      <c r="P21" s="70">
        <f>SUM('07.03'!C19)</f>
        <v>71</v>
      </c>
      <c r="Q21" s="70">
        <f>SUM('10.03'!C19)</f>
        <v>64</v>
      </c>
      <c r="R21" s="70">
        <f>SUM('11.03'!C19)</f>
        <v>21</v>
      </c>
      <c r="S21" s="73">
        <f>SUM('12.03'!C19)</f>
        <v>0</v>
      </c>
    </row>
    <row r="22" spans="1:20" hidden="1">
      <c r="A22" s="186"/>
      <c r="B22" s="66" t="s">
        <v>21</v>
      </c>
      <c r="C22" s="68"/>
      <c r="D22" s="68">
        <f>SUM('19.02'!D19)</f>
        <v>2</v>
      </c>
      <c r="E22" s="126">
        <f>SUM('20.02'!D19)</f>
        <v>3</v>
      </c>
      <c r="F22" s="126">
        <f>SUM('21.02'!D19)</f>
        <v>2</v>
      </c>
      <c r="G22" s="68">
        <f>SUM('24.02'!D19)</f>
        <v>4</v>
      </c>
      <c r="H22" s="68">
        <f>SUM('25.02'!D19)</f>
        <v>8</v>
      </c>
      <c r="I22" s="68">
        <f>SUM('26.02'!D19)</f>
        <v>20</v>
      </c>
      <c r="J22" s="68">
        <f>SUM('27.02'!D19)</f>
        <v>6</v>
      </c>
      <c r="K22" s="68">
        <f>SUM('28.02'!D19)</f>
        <v>5</v>
      </c>
      <c r="L22" s="68">
        <f>SUM('03.03'!D19)</f>
        <v>8</v>
      </c>
      <c r="M22" s="68">
        <f>SUM('04.03'!D19)</f>
        <v>6</v>
      </c>
      <c r="N22" s="68">
        <f>SUM('05.03'!D19)</f>
        <v>10</v>
      </c>
      <c r="O22" s="68">
        <f>SUM('06.03'!D19)</f>
        <v>8</v>
      </c>
      <c r="P22" s="68">
        <f>SUM('07.03'!D19)</f>
        <v>15</v>
      </c>
      <c r="Q22" s="68">
        <f>SUM('10.03'!D19)</f>
        <v>5</v>
      </c>
      <c r="R22" s="68">
        <f>SUM('11.03'!D19)</f>
        <v>9</v>
      </c>
      <c r="S22" s="74">
        <f>SUM('12.03'!D19)</f>
        <v>0</v>
      </c>
    </row>
    <row r="23" spans="1:20" hidden="1">
      <c r="A23" s="186"/>
      <c r="B23" s="67" t="s">
        <v>23</v>
      </c>
      <c r="C23" s="68"/>
      <c r="D23" s="68">
        <f>SUM('19.02'!E19)</f>
        <v>0</v>
      </c>
      <c r="E23" s="126">
        <f>SUM('20.02'!E19)</f>
        <v>1</v>
      </c>
      <c r="F23" s="126">
        <f>SUM('21.02'!E19)</f>
        <v>0</v>
      </c>
      <c r="G23" s="68">
        <f>SUM('24.02'!E19)</f>
        <v>2</v>
      </c>
      <c r="H23" s="68">
        <f>SUM('25.02'!E19)</f>
        <v>1</v>
      </c>
      <c r="I23" s="68">
        <f>SUM('26.02'!E19)</f>
        <v>1</v>
      </c>
      <c r="J23" s="68">
        <f>SUM('27.02'!E19)</f>
        <v>0</v>
      </c>
      <c r="K23" s="68">
        <f>SUM('28.02'!E19)</f>
        <v>0</v>
      </c>
      <c r="L23" s="68">
        <f>SUM('03.03'!E19)</f>
        <v>0</v>
      </c>
      <c r="M23" s="68">
        <f>SUM('04.03'!E19)</f>
        <v>0</v>
      </c>
      <c r="N23" s="68">
        <f>SUM('05.03'!E19)</f>
        <v>2</v>
      </c>
      <c r="O23" s="68">
        <f>SUM('06.03'!E19)</f>
        <v>0</v>
      </c>
      <c r="P23" s="68">
        <f>SUM('07.03'!E19)</f>
        <v>0</v>
      </c>
      <c r="Q23" s="68">
        <f>SUM('10.03'!E19)</f>
        <v>0</v>
      </c>
      <c r="R23" s="68">
        <f>SUM('11.03'!E19)</f>
        <v>1</v>
      </c>
      <c r="S23" s="74">
        <f>SUM('12.03'!E19)</f>
        <v>0</v>
      </c>
    </row>
    <row r="24" spans="1:20" ht="15.75" hidden="1" thickBot="1">
      <c r="A24" s="187"/>
      <c r="B24" s="71" t="s">
        <v>251</v>
      </c>
      <c r="C24" s="72"/>
      <c r="D24" s="72">
        <f>SUM('19.02'!F19)</f>
        <v>0</v>
      </c>
      <c r="E24" s="128">
        <f>SUM('20.02'!F19)</f>
        <v>0</v>
      </c>
      <c r="F24" s="128">
        <f>SUM('21.02'!F19)</f>
        <v>0</v>
      </c>
      <c r="G24" s="72">
        <f>SUM('24.02'!F19)</f>
        <v>0</v>
      </c>
      <c r="H24" s="72">
        <f>SUM('25.02'!F19)</f>
        <v>0</v>
      </c>
      <c r="I24" s="72">
        <f>SUM('26.02'!F19)</f>
        <v>0</v>
      </c>
      <c r="J24" s="72">
        <f>SUM('27.02'!F19)</f>
        <v>0</v>
      </c>
      <c r="K24" s="72">
        <f>SUM('28.02'!F19)</f>
        <v>0</v>
      </c>
      <c r="L24" s="72">
        <f>SUM('03.03'!F19)</f>
        <v>0</v>
      </c>
      <c r="M24" s="72">
        <f>SUM('04.03'!F19)</f>
        <v>0</v>
      </c>
      <c r="N24" s="72">
        <f>SUM('05.03'!F19)</f>
        <v>0</v>
      </c>
      <c r="O24" s="72">
        <f>SUM('06.03'!F19)</f>
        <v>0</v>
      </c>
      <c r="P24" s="72">
        <f>SUM('07.03'!F19)</f>
        <v>0</v>
      </c>
      <c r="Q24" s="72">
        <f>SUM('10.03'!F19)</f>
        <v>0</v>
      </c>
      <c r="R24" s="72">
        <f>SUM('11.03'!F19)</f>
        <v>0</v>
      </c>
      <c r="S24" s="75">
        <f>SUM('12.03'!F19)</f>
        <v>0</v>
      </c>
    </row>
    <row r="25" spans="1:20" ht="15.75" customHeight="1" thickBot="1">
      <c r="A25" s="239" t="s">
        <v>217</v>
      </c>
      <c r="B25" s="240"/>
      <c r="C25" s="77">
        <f t="shared" ref="C25:S25" si="2">SUM(C21:C24)</f>
        <v>0</v>
      </c>
      <c r="D25" s="77">
        <f t="shared" si="2"/>
        <v>48</v>
      </c>
      <c r="E25" s="77">
        <f t="shared" si="2"/>
        <v>54</v>
      </c>
      <c r="F25" s="77">
        <f t="shared" si="2"/>
        <v>55</v>
      </c>
      <c r="G25" s="77">
        <f t="shared" si="2"/>
        <v>45</v>
      </c>
      <c r="H25" s="77">
        <f t="shared" si="2"/>
        <v>100</v>
      </c>
      <c r="I25" s="77">
        <f t="shared" si="2"/>
        <v>63</v>
      </c>
      <c r="J25" s="77">
        <f t="shared" si="2"/>
        <v>31</v>
      </c>
      <c r="K25" s="77">
        <f t="shared" si="2"/>
        <v>40</v>
      </c>
      <c r="L25" s="77">
        <f t="shared" si="2"/>
        <v>59</v>
      </c>
      <c r="M25" s="77">
        <f t="shared" si="2"/>
        <v>59</v>
      </c>
      <c r="N25" s="77">
        <f t="shared" si="2"/>
        <v>37</v>
      </c>
      <c r="O25" s="77">
        <f t="shared" si="2"/>
        <v>62</v>
      </c>
      <c r="P25" s="77">
        <f t="shared" si="2"/>
        <v>86</v>
      </c>
      <c r="Q25" s="77">
        <f t="shared" si="2"/>
        <v>69</v>
      </c>
      <c r="R25" s="77">
        <f t="shared" si="2"/>
        <v>31</v>
      </c>
      <c r="S25" s="77">
        <f t="shared" si="2"/>
        <v>0</v>
      </c>
      <c r="T25" s="171"/>
    </row>
    <row r="26" spans="1:20" ht="6" customHeight="1">
      <c r="A26" s="2"/>
      <c r="B26" s="2"/>
      <c r="C26" s="4"/>
    </row>
    <row r="27" spans="1:20" hidden="1">
      <c r="A27" s="185" t="s">
        <v>25</v>
      </c>
      <c r="B27" s="69" t="s">
        <v>22</v>
      </c>
      <c r="C27" s="70"/>
      <c r="D27" s="70">
        <f>SUM('19.02'!C25)</f>
        <v>31</v>
      </c>
      <c r="E27" s="124">
        <f>SUM('20.02'!C25)</f>
        <v>52</v>
      </c>
      <c r="F27" s="124">
        <f>SUM('21.02'!C26)</f>
        <v>80</v>
      </c>
      <c r="G27" s="70">
        <f>SUM('24.02'!C26)</f>
        <v>37</v>
      </c>
      <c r="H27" s="70">
        <f>SUM('25.02'!C26)</f>
        <v>23</v>
      </c>
      <c r="I27" s="70">
        <f>SUM('26.02'!C26)</f>
        <v>78</v>
      </c>
      <c r="J27" s="70">
        <f>SUM('27.02'!C26)</f>
        <v>59</v>
      </c>
      <c r="K27" s="70">
        <f>SUM('28.02'!C26)</f>
        <v>96</v>
      </c>
      <c r="L27" s="70">
        <f>SUM('03.03'!C26)</f>
        <v>48</v>
      </c>
      <c r="M27" s="70">
        <f>SUM('04.03'!C26)</f>
        <v>28</v>
      </c>
      <c r="N27" s="70">
        <f>SUM('05.03'!C26)</f>
        <v>30</v>
      </c>
      <c r="O27" s="70">
        <f>SUM('06.03'!C26)</f>
        <v>25</v>
      </c>
      <c r="P27" s="70">
        <f>SUM('07.03'!C26)</f>
        <v>23</v>
      </c>
      <c r="Q27" s="70">
        <f>SUM('10.03'!C26)</f>
        <v>18</v>
      </c>
      <c r="R27" s="70">
        <f>SUM('11.03'!C26)</f>
        <v>35</v>
      </c>
      <c r="S27" s="73">
        <f>SUM('12.03'!C26)</f>
        <v>20</v>
      </c>
    </row>
    <row r="28" spans="1:20" hidden="1">
      <c r="A28" s="186"/>
      <c r="B28" s="66" t="s">
        <v>21</v>
      </c>
      <c r="C28" s="68"/>
      <c r="D28" s="68">
        <f>SUM('19.02'!D25)</f>
        <v>19</v>
      </c>
      <c r="E28" s="126">
        <f>SUM('20.02'!D25)</f>
        <v>2</v>
      </c>
      <c r="F28" s="126">
        <f>SUM('21.02'!D26)</f>
        <v>25</v>
      </c>
      <c r="G28" s="68">
        <f>SUM('24.02'!D26)</f>
        <v>6</v>
      </c>
      <c r="H28" s="68">
        <f>SUM('25.02'!D26)</f>
        <v>3</v>
      </c>
      <c r="I28" s="68">
        <f>SUM('26.02'!D26)</f>
        <v>10</v>
      </c>
      <c r="J28" s="68">
        <f>SUM('27.02'!D26)</f>
        <v>6</v>
      </c>
      <c r="K28" s="68">
        <f>SUM('28.02'!D26)</f>
        <v>7</v>
      </c>
      <c r="L28" s="68">
        <f>SUM('03.03'!D26)</f>
        <v>9</v>
      </c>
      <c r="M28" s="68">
        <f>SUM('04.03'!D26)</f>
        <v>4</v>
      </c>
      <c r="N28" s="68">
        <f>SUM('05.03'!D26)</f>
        <v>6</v>
      </c>
      <c r="O28" s="68">
        <f>SUM('06.03'!D26)</f>
        <v>3</v>
      </c>
      <c r="P28" s="68">
        <f>SUM('07.03'!D26)</f>
        <v>8</v>
      </c>
      <c r="Q28" s="68">
        <f>SUM('10.03'!D26)</f>
        <v>9</v>
      </c>
      <c r="R28" s="68">
        <f>SUM('11.03'!D26)</f>
        <v>10</v>
      </c>
      <c r="S28" s="74">
        <f>SUM('12.03'!D26)</f>
        <v>3</v>
      </c>
    </row>
    <row r="29" spans="1:20" hidden="1">
      <c r="A29" s="186"/>
      <c r="B29" s="67" t="s">
        <v>23</v>
      </c>
      <c r="C29" s="68"/>
      <c r="D29" s="68">
        <f>SUM('19.02'!E25)</f>
        <v>0</v>
      </c>
      <c r="E29" s="126">
        <f>SUM('20.02'!E25)</f>
        <v>1</v>
      </c>
      <c r="F29" s="126">
        <f>SUM('21.02'!E26)</f>
        <v>0</v>
      </c>
      <c r="G29" s="68">
        <f>SUM('24.02'!E26)</f>
        <v>0</v>
      </c>
      <c r="H29" s="68">
        <f>SUM('25.02'!E26)</f>
        <v>1</v>
      </c>
      <c r="I29" s="68">
        <f>SUM('26.02'!E26)</f>
        <v>0</v>
      </c>
      <c r="J29" s="68">
        <f>SUM('27.02'!E26)</f>
        <v>1</v>
      </c>
      <c r="K29" s="68">
        <f>SUM('28.02'!E26)</f>
        <v>6</v>
      </c>
      <c r="L29" s="68">
        <f>SUM('03.03'!E26)</f>
        <v>3</v>
      </c>
      <c r="M29" s="68">
        <f>SUM('04.03'!E26)</f>
        <v>1</v>
      </c>
      <c r="N29" s="68">
        <f>SUM('05.03'!E26)</f>
        <v>0</v>
      </c>
      <c r="O29" s="68">
        <f>SUM('06.03'!E26)</f>
        <v>1</v>
      </c>
      <c r="P29" s="68">
        <f>SUM('07.03'!E26)</f>
        <v>2</v>
      </c>
      <c r="Q29" s="68">
        <f>SUM('10.03'!E26)</f>
        <v>0</v>
      </c>
      <c r="R29" s="68">
        <f>SUM('11.03'!E26)</f>
        <v>0</v>
      </c>
      <c r="S29" s="74">
        <f>SUM('12.03'!E26)</f>
        <v>1</v>
      </c>
    </row>
    <row r="30" spans="1:20" ht="15.75" hidden="1" thickBot="1">
      <c r="A30" s="187"/>
      <c r="B30" s="71" t="s">
        <v>251</v>
      </c>
      <c r="C30" s="72"/>
      <c r="D30" s="72">
        <f>SUM('19.02'!F25)</f>
        <v>0</v>
      </c>
      <c r="E30" s="128">
        <f>SUM('20.02'!F25)</f>
        <v>1</v>
      </c>
      <c r="F30" s="128">
        <f>SUM('21.02'!F26)</f>
        <v>1</v>
      </c>
      <c r="G30" s="72">
        <f>SUM('24.02'!F26)</f>
        <v>0</v>
      </c>
      <c r="H30" s="72">
        <f>SUM('25.02'!F26)</f>
        <v>0</v>
      </c>
      <c r="I30" s="72">
        <f>SUM('26.02'!F26)</f>
        <v>0</v>
      </c>
      <c r="J30" s="72">
        <f>SUM('27.02'!F26)</f>
        <v>0</v>
      </c>
      <c r="K30" s="72">
        <f>SUM('28.02'!F26)</f>
        <v>0</v>
      </c>
      <c r="L30" s="72">
        <f>SUM('03.03'!F26)</f>
        <v>0</v>
      </c>
      <c r="M30" s="72">
        <f>SUM('04.03'!F26)</f>
        <v>0</v>
      </c>
      <c r="N30" s="72">
        <f>SUM('05.03'!F26)</f>
        <v>0</v>
      </c>
      <c r="O30" s="72">
        <f>SUM('06.03'!F26)</f>
        <v>0</v>
      </c>
      <c r="P30" s="72">
        <f>SUM('07.03'!F26)</f>
        <v>0</v>
      </c>
      <c r="Q30" s="72">
        <f>SUM('10.03'!F26)</f>
        <v>0</v>
      </c>
      <c r="R30" s="72">
        <f>SUM('11.03'!F26)</f>
        <v>0</v>
      </c>
      <c r="S30" s="75">
        <f>SUM('12.03'!F26)</f>
        <v>0</v>
      </c>
    </row>
    <row r="31" spans="1:20" ht="15.75" customHeight="1" thickBot="1">
      <c r="A31" s="239" t="s">
        <v>219</v>
      </c>
      <c r="B31" s="240"/>
      <c r="C31" s="78">
        <f t="shared" ref="C31:S31" si="3">SUM(C27:C30)</f>
        <v>0</v>
      </c>
      <c r="D31" s="78">
        <f t="shared" si="3"/>
        <v>50</v>
      </c>
      <c r="E31" s="78">
        <f t="shared" si="3"/>
        <v>56</v>
      </c>
      <c r="F31" s="78">
        <f t="shared" si="3"/>
        <v>106</v>
      </c>
      <c r="G31" s="78">
        <f t="shared" si="3"/>
        <v>43</v>
      </c>
      <c r="H31" s="78">
        <f t="shared" si="3"/>
        <v>27</v>
      </c>
      <c r="I31" s="78">
        <f t="shared" si="3"/>
        <v>88</v>
      </c>
      <c r="J31" s="78">
        <f t="shared" si="3"/>
        <v>66</v>
      </c>
      <c r="K31" s="78">
        <f t="shared" si="3"/>
        <v>109</v>
      </c>
      <c r="L31" s="78">
        <f t="shared" si="3"/>
        <v>60</v>
      </c>
      <c r="M31" s="78">
        <f t="shared" si="3"/>
        <v>33</v>
      </c>
      <c r="N31" s="78">
        <f t="shared" si="3"/>
        <v>36</v>
      </c>
      <c r="O31" s="78">
        <f t="shared" si="3"/>
        <v>29</v>
      </c>
      <c r="P31" s="78">
        <f t="shared" si="3"/>
        <v>33</v>
      </c>
      <c r="Q31" s="78">
        <f t="shared" si="3"/>
        <v>27</v>
      </c>
      <c r="R31" s="78">
        <f t="shared" si="3"/>
        <v>45</v>
      </c>
      <c r="S31" s="78">
        <f t="shared" si="3"/>
        <v>24</v>
      </c>
      <c r="T31" s="171"/>
    </row>
    <row r="32" spans="1:20" ht="4.5" customHeight="1">
      <c r="A32" s="2"/>
      <c r="B32" s="2"/>
      <c r="C32" s="4"/>
    </row>
    <row r="33" spans="1:20" hidden="1">
      <c r="A33" s="185" t="s">
        <v>26</v>
      </c>
      <c r="B33" s="69" t="s">
        <v>22</v>
      </c>
      <c r="C33" s="70"/>
      <c r="D33" s="70">
        <f>SUM('19.02'!C31)</f>
        <v>61</v>
      </c>
      <c r="E33" s="124">
        <f>SUM('20.02'!C31)</f>
        <v>79</v>
      </c>
      <c r="F33" s="124">
        <f>SUM('21.02'!C32)</f>
        <v>57</v>
      </c>
      <c r="G33" s="70">
        <f>SUM('24.02'!C32)</f>
        <v>12</v>
      </c>
      <c r="H33" s="70">
        <f>SUM('25.02'!C32)</f>
        <v>19</v>
      </c>
      <c r="I33" s="70">
        <f>SUM('26.02'!C32)</f>
        <v>24</v>
      </c>
      <c r="J33" s="70">
        <f>SUM('27.02'!C32)</f>
        <v>41</v>
      </c>
      <c r="K33" s="70">
        <f>SUM('28.02'!C32)</f>
        <v>78</v>
      </c>
      <c r="L33" s="70">
        <f>SUM('03.03'!C32)</f>
        <v>77</v>
      </c>
      <c r="M33" s="70">
        <f>SUM('04.03'!C32)</f>
        <v>10</v>
      </c>
      <c r="N33" s="70">
        <f>SUM('05.03'!C32)</f>
        <v>46</v>
      </c>
      <c r="O33" s="70">
        <f>SUM('06.03'!C32)</f>
        <v>15</v>
      </c>
      <c r="P33" s="70">
        <f>SUM('07.03'!C32)</f>
        <v>65</v>
      </c>
      <c r="Q33" s="70">
        <f>SUM('10.03'!C32)</f>
        <v>11</v>
      </c>
      <c r="R33" s="70">
        <f>SUM('11.03'!C32)</f>
        <v>40</v>
      </c>
      <c r="S33" s="73">
        <f>SUM('12.03'!C32)</f>
        <v>11</v>
      </c>
    </row>
    <row r="34" spans="1:20" hidden="1">
      <c r="A34" s="186"/>
      <c r="B34" s="66" t="s">
        <v>21</v>
      </c>
      <c r="C34" s="68"/>
      <c r="D34" s="68">
        <f>SUM('19.02'!D31)</f>
        <v>7</v>
      </c>
      <c r="E34" s="126">
        <f>SUM('20.02'!D31)</f>
        <v>1</v>
      </c>
      <c r="F34" s="126">
        <f>SUM('21.02'!D32)</f>
        <v>8</v>
      </c>
      <c r="G34" s="68">
        <f>SUM('24.02'!D32)</f>
        <v>8</v>
      </c>
      <c r="H34" s="68">
        <f>SUM('25.02'!D32)</f>
        <v>2</v>
      </c>
      <c r="I34" s="68">
        <f>SUM('26.02'!D32)</f>
        <v>3</v>
      </c>
      <c r="J34" s="68">
        <f>SUM('27.02'!D32)</f>
        <v>12</v>
      </c>
      <c r="K34" s="68">
        <f>SUM('28.02'!D32)</f>
        <v>4</v>
      </c>
      <c r="L34" s="68">
        <f>SUM('03.03'!D32)</f>
        <v>15</v>
      </c>
      <c r="M34" s="68">
        <f>SUM('04.03'!D32)</f>
        <v>5</v>
      </c>
      <c r="N34" s="68">
        <f>SUM('05.03'!D32)</f>
        <v>10</v>
      </c>
      <c r="O34" s="68">
        <f>SUM('06.03'!D32)</f>
        <v>2</v>
      </c>
      <c r="P34" s="68">
        <f>SUM('07.03'!D32)</f>
        <v>7</v>
      </c>
      <c r="Q34" s="68">
        <f>SUM('10.03'!D32)</f>
        <v>12</v>
      </c>
      <c r="R34" s="68">
        <f>SUM('11.03'!D32)</f>
        <v>1</v>
      </c>
      <c r="S34" s="74">
        <f>SUM('12.03'!D32)</f>
        <v>4</v>
      </c>
    </row>
    <row r="35" spans="1:20" hidden="1">
      <c r="A35" s="186"/>
      <c r="B35" s="67" t="s">
        <v>23</v>
      </c>
      <c r="C35" s="68"/>
      <c r="D35" s="68">
        <f>SUM('19.02'!E31)</f>
        <v>0</v>
      </c>
      <c r="E35" s="126">
        <f>SUM('20.02'!E31)</f>
        <v>0</v>
      </c>
      <c r="F35" s="126">
        <f>SUM('21.02'!E32)</f>
        <v>0</v>
      </c>
      <c r="G35" s="68">
        <f>SUM('24.02'!E32)</f>
        <v>0</v>
      </c>
      <c r="H35" s="68">
        <f>SUM('25.02'!E32)</f>
        <v>0</v>
      </c>
      <c r="I35" s="68">
        <f>SUM('26.02'!E32)</f>
        <v>0</v>
      </c>
      <c r="J35" s="68">
        <f>SUM('27.02'!E32)</f>
        <v>0</v>
      </c>
      <c r="K35" s="68">
        <f>SUM('28.02'!E32)</f>
        <v>0</v>
      </c>
      <c r="L35" s="68">
        <f>SUM('03.03'!E32)</f>
        <v>2</v>
      </c>
      <c r="M35" s="68">
        <f>SUM('04.03'!E32)</f>
        <v>1</v>
      </c>
      <c r="N35" s="68">
        <f>SUM('05.03'!E32)</f>
        <v>0</v>
      </c>
      <c r="O35" s="68">
        <f>SUM('06.03'!E32)</f>
        <v>0</v>
      </c>
      <c r="P35" s="68">
        <f>SUM('07.03'!E32)</f>
        <v>0</v>
      </c>
      <c r="Q35" s="68">
        <f>SUM('10.03'!E32)</f>
        <v>0</v>
      </c>
      <c r="R35" s="68">
        <f>SUM('11.03'!E32)</f>
        <v>1</v>
      </c>
      <c r="S35" s="74">
        <f>SUM('12.03'!E32)</f>
        <v>0</v>
      </c>
    </row>
    <row r="36" spans="1:20" ht="15.75" hidden="1" thickBot="1">
      <c r="A36" s="187"/>
      <c r="B36" s="71" t="s">
        <v>251</v>
      </c>
      <c r="C36" s="72"/>
      <c r="D36" s="72">
        <f>SUM('19.02'!F31)</f>
        <v>1</v>
      </c>
      <c r="E36" s="128">
        <f>SUM('20.02'!F31)</f>
        <v>0</v>
      </c>
      <c r="F36" s="128">
        <f>SUM('21.02'!F32)</f>
        <v>0</v>
      </c>
      <c r="G36" s="72">
        <f>SUM('24.02'!F32)</f>
        <v>0</v>
      </c>
      <c r="H36" s="72">
        <f>SUM('25.02'!F32)</f>
        <v>0</v>
      </c>
      <c r="I36" s="72">
        <f>SUM('26.02'!F32)</f>
        <v>0</v>
      </c>
      <c r="J36" s="72">
        <f>SUM('27.02'!F32)</f>
        <v>0</v>
      </c>
      <c r="K36" s="72">
        <f>SUM('28.02'!F32)</f>
        <v>0</v>
      </c>
      <c r="L36" s="72">
        <f>SUM('03.03'!F32)</f>
        <v>0</v>
      </c>
      <c r="M36" s="72">
        <f>SUM('04.03'!F32)</f>
        <v>0</v>
      </c>
      <c r="N36" s="72">
        <f>SUM('05.03'!F32)</f>
        <v>0</v>
      </c>
      <c r="O36" s="72">
        <f>SUM('06.03'!F32)</f>
        <v>0</v>
      </c>
      <c r="P36" s="72">
        <f>SUM('07.03'!F32)</f>
        <v>0</v>
      </c>
      <c r="Q36" s="72">
        <f>SUM('10.03'!F32)</f>
        <v>0</v>
      </c>
      <c r="R36" s="72">
        <f>SUM('11.03'!F32)</f>
        <v>0</v>
      </c>
      <c r="S36" s="75">
        <f>SUM('12.03'!F32)</f>
        <v>0</v>
      </c>
    </row>
    <row r="37" spans="1:20" ht="15.75" thickBot="1">
      <c r="A37" s="239" t="s">
        <v>220</v>
      </c>
      <c r="B37" s="240"/>
      <c r="C37" s="78">
        <f t="shared" ref="C37:S37" si="4">SUM(C33:C36)</f>
        <v>0</v>
      </c>
      <c r="D37" s="78">
        <f t="shared" si="4"/>
        <v>69</v>
      </c>
      <c r="E37" s="78">
        <f t="shared" si="4"/>
        <v>80</v>
      </c>
      <c r="F37" s="78">
        <f t="shared" si="4"/>
        <v>65</v>
      </c>
      <c r="G37" s="78">
        <f t="shared" si="4"/>
        <v>20</v>
      </c>
      <c r="H37" s="78">
        <f t="shared" si="4"/>
        <v>21</v>
      </c>
      <c r="I37" s="78">
        <f t="shared" si="4"/>
        <v>27</v>
      </c>
      <c r="J37" s="78">
        <f t="shared" si="4"/>
        <v>53</v>
      </c>
      <c r="K37" s="78">
        <f t="shared" si="4"/>
        <v>82</v>
      </c>
      <c r="L37" s="78">
        <f t="shared" si="4"/>
        <v>94</v>
      </c>
      <c r="M37" s="78">
        <f t="shared" si="4"/>
        <v>16</v>
      </c>
      <c r="N37" s="78">
        <f t="shared" si="4"/>
        <v>56</v>
      </c>
      <c r="O37" s="78">
        <f t="shared" si="4"/>
        <v>17</v>
      </c>
      <c r="P37" s="78">
        <f t="shared" si="4"/>
        <v>72</v>
      </c>
      <c r="Q37" s="78">
        <f t="shared" si="4"/>
        <v>23</v>
      </c>
      <c r="R37" s="78">
        <f t="shared" si="4"/>
        <v>42</v>
      </c>
      <c r="S37" s="78">
        <f t="shared" si="4"/>
        <v>15</v>
      </c>
      <c r="T37" s="171"/>
    </row>
    <row r="38" spans="1:20" ht="6" customHeight="1">
      <c r="A38" s="2"/>
      <c r="B38" s="2"/>
      <c r="C38" s="4"/>
    </row>
    <row r="39" spans="1:20" hidden="1">
      <c r="A39" s="185" t="s">
        <v>27</v>
      </c>
      <c r="B39" s="69" t="s">
        <v>22</v>
      </c>
      <c r="C39" s="70"/>
      <c r="D39" s="70">
        <f>SUM('19.02'!C37)</f>
        <v>73</v>
      </c>
      <c r="E39" s="124">
        <f>SUM('20.02'!C37)</f>
        <v>50</v>
      </c>
      <c r="F39" s="124">
        <f>SUM('21.02'!C38)</f>
        <v>22</v>
      </c>
      <c r="G39" s="70">
        <f>SUM('24.02'!C38)</f>
        <v>50</v>
      </c>
      <c r="H39" s="70">
        <f>SUM('25.02'!C38)</f>
        <v>35</v>
      </c>
      <c r="I39" s="70">
        <f>SUM('26.02'!C38)</f>
        <v>23</v>
      </c>
      <c r="J39" s="70">
        <f>SUM('27.02'!C38)</f>
        <v>57</v>
      </c>
      <c r="K39" s="70">
        <f>SUM('28.02'!C38)</f>
        <v>61</v>
      </c>
      <c r="L39" s="70">
        <f>SUM('03.03'!C38)</f>
        <v>28</v>
      </c>
      <c r="M39" s="70">
        <f>SUM('04.03'!C38)</f>
        <v>40</v>
      </c>
      <c r="N39" s="70">
        <f>SUM('05.03'!C38)</f>
        <v>19</v>
      </c>
      <c r="O39" s="70">
        <f>SUM('06.03'!C38)</f>
        <v>21</v>
      </c>
      <c r="P39" s="70">
        <f>SUM('07.03'!C38)</f>
        <v>0</v>
      </c>
      <c r="Q39" s="70">
        <f>SUM('10.03'!C38)</f>
        <v>0</v>
      </c>
      <c r="R39" s="70">
        <f>SUM('11.03'!C38)</f>
        <v>0</v>
      </c>
      <c r="S39" s="73">
        <f>SUM('12.03'!C38)</f>
        <v>0</v>
      </c>
    </row>
    <row r="40" spans="1:20" hidden="1">
      <c r="A40" s="186"/>
      <c r="B40" s="66" t="s">
        <v>21</v>
      </c>
      <c r="C40" s="68"/>
      <c r="D40" s="68">
        <f>SUM('19.02'!D37)</f>
        <v>7</v>
      </c>
      <c r="E40" s="126">
        <f>SUM('20.02'!D37)</f>
        <v>3</v>
      </c>
      <c r="F40" s="126">
        <f>SUM('21.02'!D38)</f>
        <v>0</v>
      </c>
      <c r="G40" s="68">
        <f>SUM('24.02'!D38)</f>
        <v>9</v>
      </c>
      <c r="H40" s="68">
        <f>SUM('25.02'!D38)</f>
        <v>8</v>
      </c>
      <c r="I40" s="68">
        <f>SUM('26.02'!D38)</f>
        <v>6</v>
      </c>
      <c r="J40" s="68">
        <f>SUM('27.02'!D38)</f>
        <v>9</v>
      </c>
      <c r="K40" s="68">
        <f>SUM('28.02'!D38)</f>
        <v>19</v>
      </c>
      <c r="L40" s="68">
        <f>SUM('03.03'!D38)</f>
        <v>7</v>
      </c>
      <c r="M40" s="68">
        <f>SUM('04.03'!D38)</f>
        <v>2</v>
      </c>
      <c r="N40" s="68">
        <f>SUM('05.03'!D38)</f>
        <v>0</v>
      </c>
      <c r="O40" s="68">
        <f>SUM('06.03'!D38)</f>
        <v>2</v>
      </c>
      <c r="P40" s="68">
        <f>SUM('07.03'!D38)</f>
        <v>0</v>
      </c>
      <c r="Q40" s="68">
        <f>SUM('10.03'!D38)</f>
        <v>0</v>
      </c>
      <c r="R40" s="68">
        <f>SUM('11.03'!D38)</f>
        <v>0</v>
      </c>
      <c r="S40" s="74">
        <f>SUM('12.03'!D38)</f>
        <v>0</v>
      </c>
    </row>
    <row r="41" spans="1:20" hidden="1">
      <c r="A41" s="186"/>
      <c r="B41" s="67" t="s">
        <v>23</v>
      </c>
      <c r="C41" s="68"/>
      <c r="D41" s="68">
        <f>SUM('19.02'!E37)</f>
        <v>7</v>
      </c>
      <c r="E41" s="126">
        <f>SUM('20.02'!E37)</f>
        <v>0</v>
      </c>
      <c r="F41" s="126">
        <f>SUM('21.02'!E38)</f>
        <v>1</v>
      </c>
      <c r="G41" s="68">
        <f>SUM('24.02'!E38)</f>
        <v>0</v>
      </c>
      <c r="H41" s="68">
        <f>SUM('25.02'!E38)</f>
        <v>6</v>
      </c>
      <c r="I41" s="68">
        <f>SUM('26.02'!E38)</f>
        <v>1</v>
      </c>
      <c r="J41" s="68">
        <f>SUM('27.02'!E38)</f>
        <v>1</v>
      </c>
      <c r="K41" s="68">
        <f>SUM('28.02'!E38)</f>
        <v>1</v>
      </c>
      <c r="L41" s="68">
        <f>SUM('03.03'!E38)</f>
        <v>2</v>
      </c>
      <c r="M41" s="68">
        <f>SUM('04.03'!E38)</f>
        <v>0</v>
      </c>
      <c r="N41" s="68">
        <f>SUM('05.03'!E38)</f>
        <v>1</v>
      </c>
      <c r="O41" s="68">
        <f>SUM('06.03'!E38)</f>
        <v>0</v>
      </c>
      <c r="P41" s="68">
        <f>SUM('07.03'!E38)</f>
        <v>0</v>
      </c>
      <c r="Q41" s="68">
        <f>SUM('10.03'!E38)</f>
        <v>0</v>
      </c>
      <c r="R41" s="68">
        <f>SUM('11.03'!E38)</f>
        <v>0</v>
      </c>
      <c r="S41" s="74">
        <f>SUM('12.03'!E38)</f>
        <v>0</v>
      </c>
    </row>
    <row r="42" spans="1:20" ht="15.75" hidden="1" thickBot="1">
      <c r="A42" s="187"/>
      <c r="B42" s="71" t="s">
        <v>251</v>
      </c>
      <c r="C42" s="72"/>
      <c r="D42" s="72">
        <f>SUM('19.02'!F37)</f>
        <v>1</v>
      </c>
      <c r="E42" s="128">
        <f>SUM('20.02'!F37)</f>
        <v>0</v>
      </c>
      <c r="F42" s="128">
        <f>SUM('21.02'!F38)</f>
        <v>1</v>
      </c>
      <c r="G42" s="72">
        <f>SUM('24.02'!F38)</f>
        <v>0</v>
      </c>
      <c r="H42" s="72">
        <f>SUM('25.02'!F38)</f>
        <v>0</v>
      </c>
      <c r="I42" s="72">
        <f>SUM('26.02'!F38)</f>
        <v>0</v>
      </c>
      <c r="J42" s="72">
        <f>SUM('27.02'!F38)</f>
        <v>0</v>
      </c>
      <c r="K42" s="72">
        <f>SUM('28.02'!F38)</f>
        <v>0</v>
      </c>
      <c r="L42" s="72">
        <f>SUM('03.03'!F38)</f>
        <v>0</v>
      </c>
      <c r="M42" s="72">
        <f>SUM('04.03'!F38)</f>
        <v>1</v>
      </c>
      <c r="N42" s="72">
        <f>SUM('05.03'!F38)</f>
        <v>0</v>
      </c>
      <c r="O42" s="72">
        <f>SUM('06.03'!F38)</f>
        <v>0</v>
      </c>
      <c r="P42" s="72">
        <f>SUM('07.03'!F38)</f>
        <v>0</v>
      </c>
      <c r="Q42" s="72">
        <f>SUM('10.03'!F38)</f>
        <v>0</v>
      </c>
      <c r="R42" s="72">
        <f>SUM('11.03'!F38)</f>
        <v>0</v>
      </c>
      <c r="S42" s="75">
        <f>SUM('12.03'!F38)</f>
        <v>0</v>
      </c>
    </row>
    <row r="43" spans="1:20" ht="15.75" thickBot="1">
      <c r="A43" s="243" t="s">
        <v>221</v>
      </c>
      <c r="B43" s="240"/>
      <c r="C43" s="78">
        <f t="shared" ref="C43:S43" si="5">SUM(C39:C42)</f>
        <v>0</v>
      </c>
      <c r="D43" s="78">
        <f t="shared" si="5"/>
        <v>88</v>
      </c>
      <c r="E43" s="78">
        <f t="shared" si="5"/>
        <v>53</v>
      </c>
      <c r="F43" s="78">
        <f t="shared" si="5"/>
        <v>24</v>
      </c>
      <c r="G43" s="78">
        <f t="shared" si="5"/>
        <v>59</v>
      </c>
      <c r="H43" s="78">
        <f t="shared" si="5"/>
        <v>49</v>
      </c>
      <c r="I43" s="78">
        <f t="shared" si="5"/>
        <v>30</v>
      </c>
      <c r="J43" s="78">
        <f t="shared" si="5"/>
        <v>67</v>
      </c>
      <c r="K43" s="78">
        <f t="shared" si="5"/>
        <v>81</v>
      </c>
      <c r="L43" s="78">
        <f t="shared" si="5"/>
        <v>37</v>
      </c>
      <c r="M43" s="78">
        <f t="shared" si="5"/>
        <v>43</v>
      </c>
      <c r="N43" s="78">
        <f t="shared" si="5"/>
        <v>20</v>
      </c>
      <c r="O43" s="78">
        <f t="shared" si="5"/>
        <v>23</v>
      </c>
      <c r="P43" s="78">
        <f t="shared" si="5"/>
        <v>0</v>
      </c>
      <c r="Q43" s="78">
        <f t="shared" si="5"/>
        <v>0</v>
      </c>
      <c r="R43" s="78">
        <f t="shared" si="5"/>
        <v>0</v>
      </c>
      <c r="S43" s="78">
        <f t="shared" si="5"/>
        <v>0</v>
      </c>
      <c r="T43" s="171"/>
    </row>
    <row r="44" spans="1:20" ht="3.75" customHeight="1">
      <c r="A44" s="2"/>
      <c r="B44" s="2"/>
      <c r="C44" s="4"/>
    </row>
    <row r="45" spans="1:20" hidden="1">
      <c r="A45" s="185" t="s">
        <v>28</v>
      </c>
      <c r="B45" s="69" t="s">
        <v>22</v>
      </c>
      <c r="C45" s="70"/>
      <c r="D45" s="70">
        <f>SUM('19.02'!C43)</f>
        <v>34</v>
      </c>
      <c r="E45" s="124">
        <f>SUM('20.02'!C43)</f>
        <v>31</v>
      </c>
      <c r="F45" s="124">
        <f>SUM('21.02'!C44)</f>
        <v>42</v>
      </c>
      <c r="G45" s="70">
        <f>SUM('24.02'!C44)</f>
        <v>31</v>
      </c>
      <c r="H45" s="70">
        <f>SUM('25.02'!C44)</f>
        <v>67</v>
      </c>
      <c r="I45" s="70">
        <f>SUM('26.02'!C44)</f>
        <v>34</v>
      </c>
      <c r="J45" s="70">
        <f>SUM('27.02'!C44)</f>
        <v>67</v>
      </c>
      <c r="K45" s="70">
        <f>SUM('28.02'!C44)</f>
        <v>51</v>
      </c>
      <c r="L45" s="70">
        <f>SUM('03.03'!C44)</f>
        <v>54</v>
      </c>
      <c r="M45" s="70">
        <f>SUM('04.03'!C44)</f>
        <v>40</v>
      </c>
      <c r="N45" s="70">
        <f>SUM('05.03'!C44)</f>
        <v>44</v>
      </c>
      <c r="O45" s="70">
        <f>SUM('06.03'!C44)</f>
        <v>40</v>
      </c>
      <c r="P45" s="70">
        <f>SUM('07.03'!C44)</f>
        <v>45</v>
      </c>
      <c r="Q45" s="70">
        <f>SUM('10.03'!C44)</f>
        <v>40</v>
      </c>
      <c r="R45" s="70">
        <f>SUM('11.03'!C44)</f>
        <v>59</v>
      </c>
      <c r="S45" s="73">
        <f>SUM('12.03'!C44)</f>
        <v>40</v>
      </c>
    </row>
    <row r="46" spans="1:20" hidden="1">
      <c r="A46" s="186"/>
      <c r="B46" s="66" t="s">
        <v>21</v>
      </c>
      <c r="C46" s="68"/>
      <c r="D46" s="68">
        <f>SUM('19.02'!D43)</f>
        <v>6</v>
      </c>
      <c r="E46" s="126">
        <f>SUM('20.02'!D43)</f>
        <v>2</v>
      </c>
      <c r="F46" s="126">
        <f>SUM('21.02'!D44)</f>
        <v>4</v>
      </c>
      <c r="G46" s="68">
        <f>SUM('24.02'!D44)</f>
        <v>7</v>
      </c>
      <c r="H46" s="68">
        <f>SUM('25.02'!D44)</f>
        <v>19</v>
      </c>
      <c r="I46" s="68">
        <f>SUM('26.02'!D44)</f>
        <v>15</v>
      </c>
      <c r="J46" s="68">
        <f>SUM('27.02'!D44)</f>
        <v>5</v>
      </c>
      <c r="K46" s="68">
        <f>SUM('28.02'!D44)</f>
        <v>3</v>
      </c>
      <c r="L46" s="68">
        <f>SUM('03.03'!D44)</f>
        <v>4</v>
      </c>
      <c r="M46" s="68">
        <f>SUM('04.03'!D44)</f>
        <v>2</v>
      </c>
      <c r="N46" s="68">
        <f>SUM('05.03'!D44)</f>
        <v>12</v>
      </c>
      <c r="O46" s="68">
        <f>SUM('06.03'!D44)</f>
        <v>13</v>
      </c>
      <c r="P46" s="68">
        <f>SUM('07.03'!D44)</f>
        <v>6</v>
      </c>
      <c r="Q46" s="68">
        <f>SUM('10.03'!D44)</f>
        <v>5</v>
      </c>
      <c r="R46" s="68">
        <f>SUM('11.03'!D44)</f>
        <v>5</v>
      </c>
      <c r="S46" s="74">
        <f>SUM('12.03'!D44)</f>
        <v>7</v>
      </c>
    </row>
    <row r="47" spans="1:20" hidden="1">
      <c r="A47" s="186"/>
      <c r="B47" s="67" t="s">
        <v>23</v>
      </c>
      <c r="C47" s="68"/>
      <c r="D47" s="68">
        <f>SUM('19.02'!E43)</f>
        <v>1</v>
      </c>
      <c r="E47" s="126">
        <f>SUM('20.02'!E43)</f>
        <v>2</v>
      </c>
      <c r="F47" s="126">
        <f>SUM('21.02'!E44)</f>
        <v>0</v>
      </c>
      <c r="G47" s="68">
        <f>SUM('24.02'!E44)</f>
        <v>0</v>
      </c>
      <c r="H47" s="68">
        <f>SUM('25.02'!E44)</f>
        <v>2</v>
      </c>
      <c r="I47" s="68">
        <f>SUM('26.02'!E44)</f>
        <v>2</v>
      </c>
      <c r="J47" s="68">
        <f>SUM('27.02'!E44)</f>
        <v>1</v>
      </c>
      <c r="K47" s="68">
        <f>SUM('28.02'!E44)</f>
        <v>2</v>
      </c>
      <c r="L47" s="68">
        <f>SUM('03.03'!E44)</f>
        <v>0</v>
      </c>
      <c r="M47" s="68">
        <f>SUM('04.03'!E44)</f>
        <v>3</v>
      </c>
      <c r="N47" s="68">
        <f>SUM('05.03'!E44)</f>
        <v>1</v>
      </c>
      <c r="O47" s="68">
        <f>SUM('06.03'!E44)</f>
        <v>1</v>
      </c>
      <c r="P47" s="68">
        <f>SUM('07.03'!E44)</f>
        <v>1</v>
      </c>
      <c r="Q47" s="68">
        <f>SUM('10.03'!E44)</f>
        <v>0</v>
      </c>
      <c r="R47" s="68">
        <f>SUM('11.03'!E44)</f>
        <v>4</v>
      </c>
      <c r="S47" s="74">
        <f>SUM('12.03'!E44)</f>
        <v>3</v>
      </c>
    </row>
    <row r="48" spans="1:20" ht="15.75" hidden="1" thickBot="1">
      <c r="A48" s="187"/>
      <c r="B48" s="71" t="s">
        <v>251</v>
      </c>
      <c r="C48" s="72"/>
      <c r="D48" s="72">
        <f>SUM('19.02'!F43)</f>
        <v>0</v>
      </c>
      <c r="E48" s="128">
        <f>SUM('20.02'!F43)</f>
        <v>0</v>
      </c>
      <c r="F48" s="128">
        <f>SUM('21.02'!F44)</f>
        <v>0</v>
      </c>
      <c r="G48" s="72">
        <f>SUM('24.02'!F44)</f>
        <v>0</v>
      </c>
      <c r="H48" s="72">
        <f>SUM('25.02'!F44)</f>
        <v>0</v>
      </c>
      <c r="I48" s="72">
        <f>SUM('26.02'!F44)</f>
        <v>0</v>
      </c>
      <c r="J48" s="72">
        <f>SUM('27.02'!F44)</f>
        <v>0</v>
      </c>
      <c r="K48" s="72">
        <f>SUM('28.02'!F44)</f>
        <v>0</v>
      </c>
      <c r="L48" s="72">
        <f>SUM('03.03'!F44)</f>
        <v>0</v>
      </c>
      <c r="M48" s="72">
        <f>SUM('04.03'!F44)</f>
        <v>0</v>
      </c>
      <c r="N48" s="72">
        <f>SUM('05.03'!F44)</f>
        <v>0</v>
      </c>
      <c r="O48" s="72">
        <f>SUM('06.03'!F44)</f>
        <v>0</v>
      </c>
      <c r="P48" s="72">
        <f>SUM('07.03'!F44)</f>
        <v>0</v>
      </c>
      <c r="Q48" s="72">
        <f>SUM('10.03'!F44)</f>
        <v>0</v>
      </c>
      <c r="R48" s="72">
        <f>SUM('11.03'!F44)</f>
        <v>0</v>
      </c>
      <c r="S48" s="75">
        <f>SUM('12.03'!F44)</f>
        <v>0</v>
      </c>
    </row>
    <row r="49" spans="1:21" ht="15.75" thickBot="1">
      <c r="A49" s="239" t="s">
        <v>237</v>
      </c>
      <c r="B49" s="244"/>
      <c r="C49" s="78">
        <f t="shared" ref="C49:S49" si="6">SUM(C45:C48)</f>
        <v>0</v>
      </c>
      <c r="D49" s="78">
        <f t="shared" si="6"/>
        <v>41</v>
      </c>
      <c r="E49" s="78">
        <f t="shared" si="6"/>
        <v>35</v>
      </c>
      <c r="F49" s="78">
        <f t="shared" si="6"/>
        <v>46</v>
      </c>
      <c r="G49" s="78">
        <f t="shared" si="6"/>
        <v>38</v>
      </c>
      <c r="H49" s="78">
        <f t="shared" si="6"/>
        <v>88</v>
      </c>
      <c r="I49" s="78">
        <f t="shared" si="6"/>
        <v>51</v>
      </c>
      <c r="J49" s="78">
        <f t="shared" si="6"/>
        <v>73</v>
      </c>
      <c r="K49" s="78">
        <f t="shared" si="6"/>
        <v>56</v>
      </c>
      <c r="L49" s="78">
        <f t="shared" si="6"/>
        <v>58</v>
      </c>
      <c r="M49" s="78">
        <f t="shared" si="6"/>
        <v>45</v>
      </c>
      <c r="N49" s="78">
        <f t="shared" si="6"/>
        <v>57</v>
      </c>
      <c r="O49" s="78">
        <f t="shared" si="6"/>
        <v>54</v>
      </c>
      <c r="P49" s="78">
        <f t="shared" si="6"/>
        <v>52</v>
      </c>
      <c r="Q49" s="78">
        <f t="shared" si="6"/>
        <v>45</v>
      </c>
      <c r="R49" s="78">
        <f t="shared" si="6"/>
        <v>68</v>
      </c>
      <c r="S49" s="78">
        <f t="shared" si="6"/>
        <v>50</v>
      </c>
      <c r="T49" s="171"/>
    </row>
    <row r="50" spans="1:21" ht="3.75" customHeight="1" thickBot="1"/>
    <row r="51" spans="1:21" s="116" customFormat="1">
      <c r="A51" s="255" t="s">
        <v>227</v>
      </c>
      <c r="B51" s="79" t="s">
        <v>22</v>
      </c>
      <c r="C51" s="80">
        <f t="shared" ref="C51:S54" si="7">SUM(C9,C15,C21,C27,C33,C39,C45)</f>
        <v>21</v>
      </c>
      <c r="D51" s="80">
        <f t="shared" si="7"/>
        <v>346</v>
      </c>
      <c r="E51" s="80">
        <f t="shared" si="7"/>
        <v>375</v>
      </c>
      <c r="F51" s="80">
        <f t="shared" si="7"/>
        <v>385</v>
      </c>
      <c r="G51" s="80">
        <f t="shared" si="7"/>
        <v>288</v>
      </c>
      <c r="H51" s="80">
        <f t="shared" si="7"/>
        <v>350</v>
      </c>
      <c r="I51" s="80">
        <f t="shared" si="7"/>
        <v>320</v>
      </c>
      <c r="J51" s="80">
        <f t="shared" si="7"/>
        <v>388</v>
      </c>
      <c r="K51" s="80">
        <f t="shared" si="7"/>
        <v>422</v>
      </c>
      <c r="L51" s="80">
        <f t="shared" si="7"/>
        <v>416</v>
      </c>
      <c r="M51" s="80">
        <f t="shared" si="7"/>
        <v>318</v>
      </c>
      <c r="N51" s="80">
        <f t="shared" si="7"/>
        <v>297</v>
      </c>
      <c r="O51" s="80">
        <f t="shared" si="7"/>
        <v>276</v>
      </c>
      <c r="P51" s="80">
        <f t="shared" si="7"/>
        <v>347</v>
      </c>
      <c r="Q51" s="80">
        <f t="shared" si="7"/>
        <v>231</v>
      </c>
      <c r="R51" s="80">
        <f t="shared" si="7"/>
        <v>250</v>
      </c>
      <c r="S51" s="81">
        <f t="shared" si="7"/>
        <v>137</v>
      </c>
      <c r="T51" s="169"/>
      <c r="U51" s="174"/>
    </row>
    <row r="52" spans="1:21" ht="15" customHeight="1">
      <c r="A52" s="256"/>
      <c r="B52" s="82" t="s">
        <v>21</v>
      </c>
      <c r="C52" s="83">
        <f t="shared" si="7"/>
        <v>2</v>
      </c>
      <c r="D52" s="83">
        <f t="shared" si="7"/>
        <v>52</v>
      </c>
      <c r="E52" s="83">
        <f t="shared" si="7"/>
        <v>26</v>
      </c>
      <c r="F52" s="83">
        <f t="shared" si="7"/>
        <v>44</v>
      </c>
      <c r="G52" s="83">
        <f t="shared" si="7"/>
        <v>47</v>
      </c>
      <c r="H52" s="83">
        <f t="shared" si="7"/>
        <v>55</v>
      </c>
      <c r="I52" s="83">
        <f t="shared" si="7"/>
        <v>68</v>
      </c>
      <c r="J52" s="83">
        <f t="shared" si="7"/>
        <v>56</v>
      </c>
      <c r="K52" s="83">
        <f t="shared" si="7"/>
        <v>47</v>
      </c>
      <c r="L52" s="83">
        <f t="shared" si="7"/>
        <v>54</v>
      </c>
      <c r="M52" s="83">
        <f t="shared" si="7"/>
        <v>40</v>
      </c>
      <c r="N52" s="83">
        <f t="shared" si="7"/>
        <v>54</v>
      </c>
      <c r="O52" s="83">
        <f t="shared" si="7"/>
        <v>51</v>
      </c>
      <c r="P52" s="83">
        <f t="shared" si="7"/>
        <v>53</v>
      </c>
      <c r="Q52" s="83">
        <f t="shared" si="7"/>
        <v>52</v>
      </c>
      <c r="R52" s="83">
        <f t="shared" si="7"/>
        <v>48</v>
      </c>
      <c r="S52" s="84">
        <f t="shared" si="7"/>
        <v>27</v>
      </c>
      <c r="T52" s="169"/>
    </row>
    <row r="53" spans="1:21">
      <c r="A53" s="256"/>
      <c r="B53" s="82" t="s">
        <v>23</v>
      </c>
      <c r="C53" s="83">
        <f t="shared" si="7"/>
        <v>0</v>
      </c>
      <c r="D53" s="83">
        <f t="shared" si="7"/>
        <v>11</v>
      </c>
      <c r="E53" s="83">
        <f t="shared" si="7"/>
        <v>6</v>
      </c>
      <c r="F53" s="83">
        <f t="shared" si="7"/>
        <v>2</v>
      </c>
      <c r="G53" s="83">
        <f t="shared" si="7"/>
        <v>2</v>
      </c>
      <c r="H53" s="83">
        <f t="shared" si="7"/>
        <v>10</v>
      </c>
      <c r="I53" s="83">
        <f t="shared" si="7"/>
        <v>4</v>
      </c>
      <c r="J53" s="83">
        <f t="shared" si="7"/>
        <v>4</v>
      </c>
      <c r="K53" s="83">
        <f t="shared" si="7"/>
        <v>9</v>
      </c>
      <c r="L53" s="83">
        <f t="shared" si="7"/>
        <v>7</v>
      </c>
      <c r="M53" s="83">
        <f t="shared" si="7"/>
        <v>5</v>
      </c>
      <c r="N53" s="83">
        <f t="shared" si="7"/>
        <v>5</v>
      </c>
      <c r="O53" s="83">
        <f t="shared" si="7"/>
        <v>2</v>
      </c>
      <c r="P53" s="83">
        <f t="shared" si="7"/>
        <v>3</v>
      </c>
      <c r="Q53" s="83">
        <f t="shared" si="7"/>
        <v>1</v>
      </c>
      <c r="R53" s="83">
        <f t="shared" si="7"/>
        <v>7</v>
      </c>
      <c r="S53" s="84">
        <f t="shared" si="7"/>
        <v>5</v>
      </c>
      <c r="T53" s="169"/>
    </row>
    <row r="54" spans="1:21" ht="15.75" thickBot="1">
      <c r="A54" s="257"/>
      <c r="B54" s="85" t="s">
        <v>251</v>
      </c>
      <c r="C54" s="86">
        <f t="shared" si="7"/>
        <v>0</v>
      </c>
      <c r="D54" s="86">
        <f t="shared" si="7"/>
        <v>2</v>
      </c>
      <c r="E54" s="86">
        <f t="shared" si="7"/>
        <v>1</v>
      </c>
      <c r="F54" s="86">
        <f t="shared" si="7"/>
        <v>2</v>
      </c>
      <c r="G54" s="86">
        <f t="shared" si="7"/>
        <v>0</v>
      </c>
      <c r="H54" s="86">
        <f t="shared" si="7"/>
        <v>0</v>
      </c>
      <c r="I54" s="86">
        <f t="shared" si="7"/>
        <v>1</v>
      </c>
      <c r="J54" s="86">
        <f t="shared" si="7"/>
        <v>1</v>
      </c>
      <c r="K54" s="86">
        <f t="shared" si="7"/>
        <v>0</v>
      </c>
      <c r="L54" s="86">
        <f t="shared" si="7"/>
        <v>0</v>
      </c>
      <c r="M54" s="86">
        <f t="shared" si="7"/>
        <v>1</v>
      </c>
      <c r="N54" s="86">
        <f t="shared" si="7"/>
        <v>0</v>
      </c>
      <c r="O54" s="86">
        <f t="shared" si="7"/>
        <v>0</v>
      </c>
      <c r="P54" s="86">
        <f t="shared" si="7"/>
        <v>0</v>
      </c>
      <c r="Q54" s="86">
        <f t="shared" si="7"/>
        <v>0</v>
      </c>
      <c r="R54" s="86">
        <f t="shared" si="7"/>
        <v>0</v>
      </c>
      <c r="S54" s="87">
        <f t="shared" si="7"/>
        <v>0</v>
      </c>
      <c r="T54" s="169"/>
    </row>
    <row r="55" spans="1:21" s="130" customFormat="1" ht="3" customHeight="1" thickBot="1">
      <c r="A55" s="3"/>
      <c r="B55" s="61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U55" s="123"/>
    </row>
    <row r="56" spans="1:21" s="130" customFormat="1" ht="15.75">
      <c r="A56" s="245" t="s">
        <v>236</v>
      </c>
      <c r="B56" s="148" t="s">
        <v>22</v>
      </c>
      <c r="C56" s="149">
        <f>SUM(C51:S51)</f>
        <v>5167</v>
      </c>
      <c r="D56" s="60"/>
      <c r="E56" s="233" t="s">
        <v>239</v>
      </c>
      <c r="F56" s="161" t="s">
        <v>214</v>
      </c>
      <c r="G56" s="162">
        <f>SUM(C13:S13)</f>
        <v>1547</v>
      </c>
      <c r="H56" s="189">
        <f>G56/G63</f>
        <v>0.25638051044083526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U56" s="123"/>
    </row>
    <row r="57" spans="1:21" s="130" customFormat="1" ht="15.75">
      <c r="A57" s="246"/>
      <c r="B57" s="150" t="s">
        <v>21</v>
      </c>
      <c r="C57" s="151">
        <f>SUM(C52:S52)</f>
        <v>776</v>
      </c>
      <c r="D57" s="60"/>
      <c r="E57" s="234"/>
      <c r="F57" s="163" t="s">
        <v>20</v>
      </c>
      <c r="G57" s="164">
        <f>SUM(C19:S19)</f>
        <v>633</v>
      </c>
      <c r="H57" s="189">
        <f>G57/G63</f>
        <v>0.10490553529996685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U57" s="123"/>
    </row>
    <row r="58" spans="1:21" s="130" customFormat="1" ht="15.75">
      <c r="A58" s="246"/>
      <c r="B58" s="150" t="s">
        <v>23</v>
      </c>
      <c r="C58" s="151">
        <f>SUM(C53:S53)</f>
        <v>83</v>
      </c>
      <c r="D58" s="60"/>
      <c r="E58" s="234"/>
      <c r="F58" s="163" t="s">
        <v>24</v>
      </c>
      <c r="G58" s="164">
        <f>SUM(C25:S25)</f>
        <v>839</v>
      </c>
      <c r="H58" s="189">
        <f>G58/G63</f>
        <v>0.13904540934703347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U58" s="123"/>
    </row>
    <row r="59" spans="1:21" s="130" customFormat="1" ht="16.5" thickBot="1">
      <c r="A59" s="247"/>
      <c r="B59" s="152" t="s">
        <v>251</v>
      </c>
      <c r="C59" s="153">
        <f>SUM(C54:S54)</f>
        <v>8</v>
      </c>
      <c r="D59" s="60"/>
      <c r="E59" s="234"/>
      <c r="F59" s="163" t="s">
        <v>25</v>
      </c>
      <c r="G59" s="164">
        <f>SUM(C31:S31)</f>
        <v>832</v>
      </c>
      <c r="H59" s="189">
        <f>G59/G63</f>
        <v>0.13788531653960889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U59" s="123"/>
    </row>
    <row r="60" spans="1:21" s="130" customFormat="1" ht="15.75">
      <c r="A60" s="159"/>
      <c r="B60" s="160"/>
      <c r="C60" s="159"/>
      <c r="D60" s="60"/>
      <c r="E60" s="234"/>
      <c r="F60" s="163" t="s">
        <v>26</v>
      </c>
      <c r="G60" s="164">
        <f>SUM(C37:S37)</f>
        <v>752</v>
      </c>
      <c r="H60" s="189">
        <f>G60/G63</f>
        <v>0.12462711302618495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U60" s="123"/>
    </row>
    <row r="61" spans="1:21" s="130" customFormat="1" ht="15.75">
      <c r="A61" s="159"/>
      <c r="B61" s="160"/>
      <c r="C61" s="159"/>
      <c r="D61" s="60"/>
      <c r="E61" s="234"/>
      <c r="F61" s="163" t="s">
        <v>27</v>
      </c>
      <c r="G61" s="164">
        <f>SUM(C43:S43)</f>
        <v>574</v>
      </c>
      <c r="H61" s="189">
        <f>G61/G63</f>
        <v>9.5127610208816701E-2</v>
      </c>
      <c r="I61" s="167" t="s">
        <v>240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U61" s="123"/>
    </row>
    <row r="62" spans="1:21" s="130" customFormat="1" ht="16.5" thickBot="1">
      <c r="A62" s="159"/>
      <c r="B62" s="160"/>
      <c r="C62" s="159"/>
      <c r="D62" s="60"/>
      <c r="E62" s="235"/>
      <c r="F62" s="165" t="s">
        <v>28</v>
      </c>
      <c r="G62" s="166">
        <f>SUM(C49:S49)</f>
        <v>857</v>
      </c>
      <c r="H62" s="189">
        <f>G62/G63</f>
        <v>0.14202850513755386</v>
      </c>
      <c r="I62" s="167">
        <f>SUM(G56:G62)</f>
        <v>6034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U62" s="123"/>
    </row>
    <row r="63" spans="1:21" s="130" customFormat="1" ht="15.75">
      <c r="A63" s="159"/>
      <c r="B63" s="160"/>
      <c r="C63" s="159"/>
      <c r="D63" s="60"/>
      <c r="E63" s="188"/>
      <c r="F63" s="188" t="s">
        <v>250</v>
      </c>
      <c r="G63" s="188">
        <f>SUM(G56:G62)</f>
        <v>6034</v>
      </c>
      <c r="H63" s="190">
        <f>SUM(H56:H62)</f>
        <v>0.99999999999999989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U63" s="123"/>
    </row>
    <row r="64" spans="1:21" s="130" customFormat="1" ht="7.5" customHeight="1" thickBot="1">
      <c r="A64" s="60"/>
      <c r="B64" s="61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U64" s="123"/>
    </row>
    <row r="65" spans="1:21" s="130" customFormat="1" ht="15.75" thickBot="1">
      <c r="A65" s="60"/>
      <c r="B65" s="61"/>
      <c r="C65" s="131">
        <v>41688</v>
      </c>
      <c r="D65" s="131">
        <v>41689</v>
      </c>
      <c r="E65" s="131">
        <v>41690</v>
      </c>
      <c r="F65" s="131">
        <v>41691</v>
      </c>
      <c r="G65" s="131">
        <v>41694</v>
      </c>
      <c r="H65" s="131">
        <v>41695</v>
      </c>
      <c r="I65" s="131">
        <v>41696</v>
      </c>
      <c r="J65" s="131">
        <v>41697</v>
      </c>
      <c r="K65" s="131">
        <v>41698</v>
      </c>
      <c r="L65" s="131">
        <v>41701</v>
      </c>
      <c r="M65" s="131">
        <v>41702</v>
      </c>
      <c r="N65" s="131">
        <v>41703</v>
      </c>
      <c r="O65" s="131">
        <v>41704</v>
      </c>
      <c r="P65" s="131">
        <v>41705</v>
      </c>
      <c r="Q65" s="131">
        <v>41708</v>
      </c>
      <c r="R65" s="131">
        <v>41709</v>
      </c>
      <c r="S65" s="131">
        <v>41710</v>
      </c>
      <c r="U65" s="123"/>
    </row>
    <row r="66" spans="1:21" s="132" customFormat="1" ht="23.25" customHeight="1" thickBot="1">
      <c r="A66" s="241" t="s">
        <v>226</v>
      </c>
      <c r="B66" s="242"/>
      <c r="C66" s="88">
        <f t="shared" ref="C66:S66" si="8">SUM(C51:C54)</f>
        <v>23</v>
      </c>
      <c r="D66" s="88">
        <f t="shared" si="8"/>
        <v>411</v>
      </c>
      <c r="E66" s="88">
        <f t="shared" si="8"/>
        <v>408</v>
      </c>
      <c r="F66" s="88">
        <f t="shared" si="8"/>
        <v>433</v>
      </c>
      <c r="G66" s="88">
        <f t="shared" si="8"/>
        <v>337</v>
      </c>
      <c r="H66" s="88">
        <f t="shared" si="8"/>
        <v>415</v>
      </c>
      <c r="I66" s="88">
        <f t="shared" si="8"/>
        <v>393</v>
      </c>
      <c r="J66" s="88">
        <f t="shared" si="8"/>
        <v>449</v>
      </c>
      <c r="K66" s="88">
        <f t="shared" si="8"/>
        <v>478</v>
      </c>
      <c r="L66" s="88">
        <f t="shared" si="8"/>
        <v>477</v>
      </c>
      <c r="M66" s="88">
        <f t="shared" si="8"/>
        <v>364</v>
      </c>
      <c r="N66" s="88">
        <f t="shared" si="8"/>
        <v>356</v>
      </c>
      <c r="O66" s="88">
        <f t="shared" si="8"/>
        <v>329</v>
      </c>
      <c r="P66" s="88">
        <f t="shared" si="8"/>
        <v>403</v>
      </c>
      <c r="Q66" s="88">
        <f t="shared" si="8"/>
        <v>284</v>
      </c>
      <c r="R66" s="88">
        <f t="shared" si="8"/>
        <v>305</v>
      </c>
      <c r="S66" s="88">
        <f t="shared" si="8"/>
        <v>169</v>
      </c>
      <c r="T66" s="170"/>
      <c r="U66" s="175"/>
    </row>
    <row r="67" spans="1:21" ht="5.25" customHeight="1" thickBot="1"/>
    <row r="68" spans="1:21">
      <c r="A68" s="253" t="s">
        <v>225</v>
      </c>
      <c r="B68" s="253"/>
      <c r="D68" s="254">
        <f>SUM(C66:S66)</f>
        <v>6034</v>
      </c>
      <c r="F68" s="110" t="s">
        <v>228</v>
      </c>
      <c r="G68" s="111"/>
      <c r="H68" s="111"/>
      <c r="I68" s="112"/>
    </row>
    <row r="69" spans="1:21" ht="15.75" thickBot="1">
      <c r="A69" s="253"/>
      <c r="B69" s="253"/>
      <c r="D69" s="254"/>
      <c r="F69" s="113" t="s">
        <v>229</v>
      </c>
      <c r="G69" s="114"/>
      <c r="H69" s="114"/>
      <c r="I69" s="115"/>
    </row>
    <row r="70" spans="1:21">
      <c r="H70" s="117" t="s">
        <v>230</v>
      </c>
    </row>
  </sheetData>
  <sheetProtection password="CF47" sheet="1" objects="1" scenarios="1" selectLockedCells="1" selectUnlockedCells="1"/>
  <mergeCells count="14">
    <mergeCell ref="A66:B66"/>
    <mergeCell ref="A68:B69"/>
    <mergeCell ref="D68:D69"/>
    <mergeCell ref="A43:B43"/>
    <mergeCell ref="A49:B49"/>
    <mergeCell ref="A51:A54"/>
    <mergeCell ref="A56:A59"/>
    <mergeCell ref="E56:E62"/>
    <mergeCell ref="A25:B25"/>
    <mergeCell ref="A31:B31"/>
    <mergeCell ref="A37:B37"/>
    <mergeCell ref="A8:B8"/>
    <mergeCell ref="A13:B13"/>
    <mergeCell ref="A19:B19"/>
  </mergeCells>
  <pageMargins left="0.43307086614173229" right="0.15748031496062992" top="0.39370078740157483" bottom="0.23622047244094491" header="0.15748031496062992" footer="0.35433070866141736"/>
  <pageSetup paperSize="8" scale="4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G38"/>
  <sheetViews>
    <sheetView topLeftCell="C1" zoomScale="145" zoomScaleNormal="145" workbookViewId="0">
      <selection activeCell="E1" sqref="E1:E1048576"/>
    </sheetView>
  </sheetViews>
  <sheetFormatPr defaultRowHeight="15"/>
  <cols>
    <col min="1" max="1" width="44" style="157" customWidth="1"/>
    <col min="2" max="2" width="47.85546875" style="157" customWidth="1"/>
    <col min="3" max="3" width="36.140625" style="157" customWidth="1"/>
    <col min="4" max="4" width="10.85546875" style="157" hidden="1" customWidth="1"/>
    <col min="5" max="5" width="44.42578125" style="157" customWidth="1"/>
    <col min="6" max="6" width="61.42578125" style="157" customWidth="1"/>
    <col min="7" max="7" width="43.28515625" style="157" customWidth="1"/>
    <col min="8" max="16384" width="9.140625" style="157"/>
  </cols>
  <sheetData>
    <row r="1" spans="1:7" s="154" customFormat="1" ht="12.75">
      <c r="A1" s="154" t="s">
        <v>63</v>
      </c>
      <c r="B1" s="154" t="s">
        <v>63</v>
      </c>
      <c r="C1" s="154" t="s">
        <v>63</v>
      </c>
      <c r="E1" s="154" t="s">
        <v>63</v>
      </c>
      <c r="F1" s="154" t="s">
        <v>63</v>
      </c>
      <c r="G1" s="154" t="s">
        <v>63</v>
      </c>
    </row>
    <row r="2" spans="1:7" ht="25.5">
      <c r="A2" s="155" t="s">
        <v>30</v>
      </c>
      <c r="B2" s="155" t="s">
        <v>16</v>
      </c>
      <c r="C2" s="155" t="s">
        <v>98</v>
      </c>
      <c r="D2" s="156">
        <v>4</v>
      </c>
      <c r="E2" s="155" t="s">
        <v>125</v>
      </c>
      <c r="F2" s="155" t="s">
        <v>148</v>
      </c>
      <c r="G2" s="155" t="s">
        <v>174</v>
      </c>
    </row>
    <row r="3" spans="1:7">
      <c r="A3" s="155" t="s">
        <v>31</v>
      </c>
      <c r="B3" s="155" t="s">
        <v>64</v>
      </c>
      <c r="C3" s="155" t="s">
        <v>99</v>
      </c>
      <c r="D3" s="156">
        <v>4</v>
      </c>
      <c r="E3" s="155" t="s">
        <v>126</v>
      </c>
      <c r="F3" s="155" t="s">
        <v>149</v>
      </c>
      <c r="G3" s="155" t="s">
        <v>175</v>
      </c>
    </row>
    <row r="4" spans="1:7" ht="25.5">
      <c r="A4" s="155" t="s">
        <v>32</v>
      </c>
      <c r="B4" s="155" t="s">
        <v>65</v>
      </c>
      <c r="C4" s="155" t="s">
        <v>100</v>
      </c>
      <c r="D4" s="156">
        <v>4</v>
      </c>
      <c r="E4" s="155" t="s">
        <v>127</v>
      </c>
      <c r="F4" s="155" t="s">
        <v>150</v>
      </c>
      <c r="G4" s="155" t="s">
        <v>176</v>
      </c>
    </row>
    <row r="5" spans="1:7" ht="25.5">
      <c r="A5" s="155" t="s">
        <v>33</v>
      </c>
      <c r="B5" s="155" t="s">
        <v>66</v>
      </c>
      <c r="C5" s="155" t="s">
        <v>101</v>
      </c>
      <c r="D5" s="156">
        <v>4</v>
      </c>
      <c r="E5" s="155" t="s">
        <v>128</v>
      </c>
      <c r="F5" s="155" t="s">
        <v>151</v>
      </c>
      <c r="G5" s="155" t="s">
        <v>177</v>
      </c>
    </row>
    <row r="6" spans="1:7">
      <c r="A6" s="155" t="s">
        <v>34</v>
      </c>
      <c r="B6" s="155" t="s">
        <v>67</v>
      </c>
      <c r="C6" s="155" t="s">
        <v>102</v>
      </c>
      <c r="D6" s="156">
        <v>4</v>
      </c>
      <c r="E6" s="155" t="s">
        <v>129</v>
      </c>
      <c r="F6" s="155" t="s">
        <v>152</v>
      </c>
      <c r="G6" s="155" t="s">
        <v>178</v>
      </c>
    </row>
    <row r="7" spans="1:7">
      <c r="A7" s="155" t="s">
        <v>35</v>
      </c>
      <c r="B7" s="155" t="s">
        <v>68</v>
      </c>
      <c r="C7" s="155" t="s">
        <v>103</v>
      </c>
      <c r="D7" s="156">
        <v>4</v>
      </c>
      <c r="E7" s="155" t="s">
        <v>130</v>
      </c>
      <c r="F7" s="155" t="s">
        <v>153</v>
      </c>
      <c r="G7" s="155" t="s">
        <v>179</v>
      </c>
    </row>
    <row r="8" spans="1:7">
      <c r="A8" s="155" t="s">
        <v>36</v>
      </c>
      <c r="B8" s="155" t="s">
        <v>69</v>
      </c>
      <c r="C8" s="155" t="s">
        <v>104</v>
      </c>
      <c r="D8" s="156">
        <v>4</v>
      </c>
      <c r="E8" s="155" t="s">
        <v>13</v>
      </c>
      <c r="F8" s="155" t="s">
        <v>154</v>
      </c>
      <c r="G8" s="155" t="s">
        <v>180</v>
      </c>
    </row>
    <row r="9" spans="1:7">
      <c r="A9" s="155" t="s">
        <v>37</v>
      </c>
      <c r="B9" s="155" t="s">
        <v>70</v>
      </c>
      <c r="C9" s="155" t="s">
        <v>105</v>
      </c>
      <c r="D9" s="156">
        <v>4</v>
      </c>
      <c r="E9" s="155" t="s">
        <v>131</v>
      </c>
      <c r="F9" s="155" t="s">
        <v>155</v>
      </c>
      <c r="G9" s="155" t="s">
        <v>181</v>
      </c>
    </row>
    <row r="10" spans="1:7">
      <c r="A10" s="155" t="s">
        <v>38</v>
      </c>
      <c r="B10" s="155" t="s">
        <v>71</v>
      </c>
      <c r="C10" s="155" t="s">
        <v>106</v>
      </c>
      <c r="D10" s="156">
        <v>4</v>
      </c>
      <c r="E10" s="155" t="s">
        <v>132</v>
      </c>
      <c r="F10" s="155" t="s">
        <v>156</v>
      </c>
      <c r="G10" s="155" t="s">
        <v>182</v>
      </c>
    </row>
    <row r="11" spans="1:7">
      <c r="A11" s="155" t="s">
        <v>39</v>
      </c>
      <c r="B11" s="155" t="s">
        <v>72</v>
      </c>
      <c r="C11" s="155" t="s">
        <v>107</v>
      </c>
      <c r="D11" s="156">
        <v>4</v>
      </c>
      <c r="E11" s="155" t="s">
        <v>133</v>
      </c>
      <c r="F11" s="155" t="s">
        <v>157</v>
      </c>
      <c r="G11" s="155" t="s">
        <v>183</v>
      </c>
    </row>
    <row r="12" spans="1:7">
      <c r="A12" s="155" t="s">
        <v>40</v>
      </c>
      <c r="B12" s="155" t="s">
        <v>17</v>
      </c>
      <c r="C12" s="155" t="s">
        <v>108</v>
      </c>
      <c r="D12" s="156">
        <v>4</v>
      </c>
      <c r="E12" s="155" t="s">
        <v>15</v>
      </c>
      <c r="F12" s="155" t="s">
        <v>158</v>
      </c>
      <c r="G12" s="155" t="s">
        <v>184</v>
      </c>
    </row>
    <row r="13" spans="1:7">
      <c r="A13" s="155" t="s">
        <v>41</v>
      </c>
      <c r="B13" s="155" t="s">
        <v>73</v>
      </c>
      <c r="C13" s="155" t="s">
        <v>109</v>
      </c>
      <c r="D13" s="156">
        <v>4</v>
      </c>
      <c r="E13" s="155" t="s">
        <v>134</v>
      </c>
      <c r="F13" s="155" t="s">
        <v>159</v>
      </c>
      <c r="G13" s="155" t="s">
        <v>185</v>
      </c>
    </row>
    <row r="14" spans="1:7">
      <c r="A14" s="155" t="s">
        <v>42</v>
      </c>
      <c r="B14" s="155" t="s">
        <v>74</v>
      </c>
      <c r="C14" s="155" t="s">
        <v>110</v>
      </c>
      <c r="D14" s="156">
        <v>4</v>
      </c>
      <c r="E14" s="155" t="s">
        <v>135</v>
      </c>
      <c r="F14" s="155" t="s">
        <v>160</v>
      </c>
      <c r="G14" s="155" t="s">
        <v>186</v>
      </c>
    </row>
    <row r="15" spans="1:7">
      <c r="A15" s="155" t="s">
        <v>43</v>
      </c>
      <c r="B15" s="155" t="s">
        <v>75</v>
      </c>
      <c r="C15" s="155" t="s">
        <v>111</v>
      </c>
      <c r="D15" s="156">
        <v>4</v>
      </c>
      <c r="E15" s="155" t="s">
        <v>136</v>
      </c>
      <c r="F15" s="155" t="s">
        <v>161</v>
      </c>
      <c r="G15" s="155" t="s">
        <v>187</v>
      </c>
    </row>
    <row r="16" spans="1:7">
      <c r="A16" s="155" t="s">
        <v>44</v>
      </c>
      <c r="B16" s="155" t="s">
        <v>76</v>
      </c>
      <c r="C16" s="155" t="s">
        <v>112</v>
      </c>
      <c r="D16" s="156">
        <v>4</v>
      </c>
      <c r="E16" s="155" t="s">
        <v>137</v>
      </c>
      <c r="F16" s="155" t="s">
        <v>162</v>
      </c>
      <c r="G16" s="155" t="s">
        <v>188</v>
      </c>
    </row>
    <row r="17" spans="1:7">
      <c r="A17" s="155" t="s">
        <v>45</v>
      </c>
      <c r="B17" s="155" t="s">
        <v>77</v>
      </c>
      <c r="C17" s="155" t="s">
        <v>113</v>
      </c>
      <c r="D17" s="156">
        <v>4</v>
      </c>
      <c r="E17" s="155" t="s">
        <v>14</v>
      </c>
      <c r="F17" s="155" t="s">
        <v>163</v>
      </c>
      <c r="G17" s="155" t="s">
        <v>189</v>
      </c>
    </row>
    <row r="18" spans="1:7" ht="25.5">
      <c r="A18" s="155" t="s">
        <v>46</v>
      </c>
      <c r="B18" s="155" t="s">
        <v>78</v>
      </c>
      <c r="C18" s="155" t="s">
        <v>114</v>
      </c>
      <c r="D18" s="156">
        <v>4</v>
      </c>
      <c r="E18" s="155" t="s">
        <v>138</v>
      </c>
      <c r="F18" s="155" t="s">
        <v>164</v>
      </c>
      <c r="G18" s="155" t="s">
        <v>190</v>
      </c>
    </row>
    <row r="19" spans="1:7" ht="25.5">
      <c r="A19" s="155" t="s">
        <v>47</v>
      </c>
      <c r="B19" s="155" t="s">
        <v>79</v>
      </c>
      <c r="C19" s="155" t="s">
        <v>115</v>
      </c>
      <c r="D19" s="156">
        <v>4</v>
      </c>
      <c r="E19" s="155" t="s">
        <v>139</v>
      </c>
      <c r="F19" s="155" t="s">
        <v>165</v>
      </c>
      <c r="G19" s="155" t="s">
        <v>191</v>
      </c>
    </row>
    <row r="20" spans="1:7">
      <c r="A20" s="155" t="s">
        <v>48</v>
      </c>
      <c r="B20" s="155" t="s">
        <v>80</v>
      </c>
      <c r="C20" s="155" t="s">
        <v>116</v>
      </c>
      <c r="D20" s="156">
        <v>4</v>
      </c>
      <c r="E20" s="155" t="s">
        <v>140</v>
      </c>
      <c r="F20" s="155" t="s">
        <v>166</v>
      </c>
      <c r="G20" s="155" t="s">
        <v>192</v>
      </c>
    </row>
    <row r="21" spans="1:7">
      <c r="A21" s="155" t="s">
        <v>49</v>
      </c>
      <c r="B21" s="155" t="s">
        <v>81</v>
      </c>
      <c r="C21" s="155" t="s">
        <v>19</v>
      </c>
      <c r="D21" s="156">
        <v>4</v>
      </c>
      <c r="E21" s="155" t="s">
        <v>141</v>
      </c>
      <c r="F21" s="155" t="s">
        <v>167</v>
      </c>
      <c r="G21" s="155" t="s">
        <v>193</v>
      </c>
    </row>
    <row r="22" spans="1:7">
      <c r="A22" s="155" t="s">
        <v>50</v>
      </c>
      <c r="B22" s="155" t="s">
        <v>82</v>
      </c>
      <c r="C22" s="155" t="s">
        <v>117</v>
      </c>
      <c r="D22" s="156">
        <v>4</v>
      </c>
      <c r="E22" s="155" t="s">
        <v>142</v>
      </c>
      <c r="F22" s="155" t="s">
        <v>168</v>
      </c>
      <c r="G22" s="155" t="s">
        <v>194</v>
      </c>
    </row>
    <row r="23" spans="1:7">
      <c r="A23" s="155" t="s">
        <v>51</v>
      </c>
      <c r="B23" s="155" t="s">
        <v>83</v>
      </c>
      <c r="C23" s="155" t="s">
        <v>118</v>
      </c>
      <c r="D23" s="156">
        <v>4</v>
      </c>
      <c r="E23" s="155" t="s">
        <v>143</v>
      </c>
      <c r="F23" s="155" t="s">
        <v>169</v>
      </c>
      <c r="G23" s="155" t="s">
        <v>195</v>
      </c>
    </row>
    <row r="24" spans="1:7">
      <c r="A24" s="155" t="s">
        <v>52</v>
      </c>
      <c r="B24" s="155" t="s">
        <v>84</v>
      </c>
      <c r="C24" s="155" t="s">
        <v>119</v>
      </c>
      <c r="D24" s="156">
        <v>4</v>
      </c>
      <c r="E24" s="155" t="s">
        <v>144</v>
      </c>
      <c r="F24" s="155" t="s">
        <v>170</v>
      </c>
      <c r="G24" s="155" t="s">
        <v>196</v>
      </c>
    </row>
    <row r="25" spans="1:7">
      <c r="A25" s="155" t="s">
        <v>53</v>
      </c>
      <c r="B25" s="155" t="s">
        <v>85</v>
      </c>
      <c r="C25" s="155" t="s">
        <v>120</v>
      </c>
      <c r="D25" s="156">
        <v>4</v>
      </c>
      <c r="E25" s="155" t="s">
        <v>145</v>
      </c>
      <c r="F25" s="158" t="s">
        <v>171</v>
      </c>
      <c r="G25" s="155" t="s">
        <v>197</v>
      </c>
    </row>
    <row r="26" spans="1:7">
      <c r="A26" s="155" t="s">
        <v>54</v>
      </c>
      <c r="B26" s="155" t="s">
        <v>86</v>
      </c>
      <c r="C26" s="158" t="s">
        <v>121</v>
      </c>
      <c r="D26" s="156">
        <v>4</v>
      </c>
      <c r="E26" s="155" t="s">
        <v>146</v>
      </c>
      <c r="F26" s="155" t="s">
        <v>172</v>
      </c>
      <c r="G26" s="155" t="s">
        <v>198</v>
      </c>
    </row>
    <row r="27" spans="1:7">
      <c r="A27" s="155" t="s">
        <v>55</v>
      </c>
      <c r="B27" s="155" t="s">
        <v>87</v>
      </c>
      <c r="C27" s="155" t="s">
        <v>122</v>
      </c>
      <c r="D27" s="156">
        <v>4</v>
      </c>
      <c r="E27" s="155" t="s">
        <v>147</v>
      </c>
      <c r="F27" s="155" t="s">
        <v>173</v>
      </c>
      <c r="G27" s="155" t="s">
        <v>199</v>
      </c>
    </row>
    <row r="28" spans="1:7">
      <c r="A28" s="155" t="s">
        <v>56</v>
      </c>
      <c r="B28" s="155" t="s">
        <v>88</v>
      </c>
      <c r="C28" s="155" t="s">
        <v>123</v>
      </c>
      <c r="G28" s="155" t="s">
        <v>200</v>
      </c>
    </row>
    <row r="29" spans="1:7">
      <c r="A29" s="155" t="s">
        <v>57</v>
      </c>
      <c r="B29" s="155" t="s">
        <v>89</v>
      </c>
      <c r="C29" s="155" t="s">
        <v>124</v>
      </c>
      <c r="G29" s="155" t="s">
        <v>201</v>
      </c>
    </row>
    <row r="30" spans="1:7">
      <c r="A30" s="155" t="s">
        <v>58</v>
      </c>
      <c r="B30" s="155" t="s">
        <v>90</v>
      </c>
      <c r="G30" s="155" t="s">
        <v>202</v>
      </c>
    </row>
    <row r="31" spans="1:7">
      <c r="A31" s="155" t="s">
        <v>59</v>
      </c>
      <c r="B31" s="155" t="s">
        <v>91</v>
      </c>
    </row>
    <row r="32" spans="1:7">
      <c r="A32" s="155" t="s">
        <v>60</v>
      </c>
      <c r="B32" s="155" t="s">
        <v>18</v>
      </c>
    </row>
    <row r="33" spans="1:2">
      <c r="A33" s="155" t="s">
        <v>61</v>
      </c>
      <c r="B33" s="155" t="s">
        <v>92</v>
      </c>
    </row>
    <row r="34" spans="1:2">
      <c r="A34" s="155" t="s">
        <v>62</v>
      </c>
      <c r="B34" s="155" t="s">
        <v>93</v>
      </c>
    </row>
    <row r="35" spans="1:2">
      <c r="B35" s="155" t="s">
        <v>94</v>
      </c>
    </row>
    <row r="36" spans="1:2">
      <c r="B36" s="155" t="s">
        <v>95</v>
      </c>
    </row>
    <row r="37" spans="1:2">
      <c r="B37" s="155" t="s">
        <v>96</v>
      </c>
    </row>
    <row r="38" spans="1:2">
      <c r="B38" s="155" t="s">
        <v>97</v>
      </c>
    </row>
  </sheetData>
  <customSheetViews>
    <customSheetView guid="{FE02D490-0F97-4F04-B9BE-0E5788D0A9F5}" scale="145" state="hidden">
      <selection activeCell="B9" sqref="B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="70" zoomScaleNormal="70" workbookViewId="0">
      <selection activeCell="C26" sqref="C26"/>
    </sheetView>
  </sheetViews>
  <sheetFormatPr defaultRowHeight="15.75"/>
  <cols>
    <col min="1" max="1" width="8.42578125" style="50" customWidth="1"/>
    <col min="2" max="2" width="65.140625" style="50" customWidth="1"/>
    <col min="3" max="3" width="17.28515625" style="50" customWidth="1"/>
    <col min="4" max="4" width="14.85546875" style="50" customWidth="1"/>
    <col min="5" max="5" width="13.140625" style="50" customWidth="1"/>
    <col min="6" max="6" width="14.85546875" style="50" customWidth="1"/>
    <col min="7" max="7" width="17.85546875" style="50" customWidth="1"/>
    <col min="8" max="8" width="17.28515625" style="50" customWidth="1"/>
    <col min="9" max="16384" width="9.140625" style="52"/>
  </cols>
  <sheetData>
    <row r="1" spans="1:8" s="40" customFormat="1" ht="15">
      <c r="A1" s="194" t="s">
        <v>29</v>
      </c>
      <c r="B1" s="194"/>
      <c r="C1" s="194"/>
      <c r="D1" s="194"/>
      <c r="E1" s="194"/>
      <c r="F1" s="194"/>
      <c r="G1" s="194"/>
      <c r="H1" s="194"/>
    </row>
    <row r="2" spans="1:8" s="40" customFormat="1" ht="15">
      <c r="A2" s="102"/>
      <c r="B2" s="103"/>
      <c r="C2" s="102"/>
      <c r="D2" s="102"/>
      <c r="E2" s="195" t="s">
        <v>203</v>
      </c>
      <c r="F2" s="195"/>
      <c r="G2" s="26">
        <v>41689</v>
      </c>
      <c r="H2" s="102"/>
    </row>
    <row r="3" spans="1:8" s="40" customFormat="1" ht="6.75" customHeight="1" thickBot="1">
      <c r="A3" s="104"/>
      <c r="B3" s="104"/>
      <c r="C3" s="104"/>
      <c r="D3" s="104"/>
      <c r="E3" s="104"/>
      <c r="F3" s="104"/>
      <c r="G3" s="104"/>
      <c r="H3" s="104"/>
    </row>
    <row r="4" spans="1:8" s="31" customFormat="1" ht="60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259</v>
      </c>
      <c r="G4" s="105" t="s">
        <v>222</v>
      </c>
      <c r="H4" s="106" t="s">
        <v>223</v>
      </c>
    </row>
    <row r="5" spans="1:8" s="31" customFormat="1" ht="6" customHeight="1" thickBot="1">
      <c r="A5" s="29"/>
      <c r="B5" s="29"/>
      <c r="C5" s="29"/>
      <c r="D5" s="29"/>
      <c r="E5" s="29"/>
      <c r="F5" s="29"/>
      <c r="G5" s="29"/>
      <c r="H5" s="29"/>
    </row>
    <row r="6" spans="1:8" s="31" customFormat="1" ht="15.75" customHeight="1" thickBot="1">
      <c r="A6" s="42" t="s">
        <v>6</v>
      </c>
      <c r="B6" s="258" t="s">
        <v>214</v>
      </c>
      <c r="C6" s="259">
        <v>60</v>
      </c>
      <c r="D6" s="259">
        <v>8</v>
      </c>
      <c r="E6" s="259"/>
      <c r="F6" s="259"/>
      <c r="G6" s="107"/>
      <c r="H6" s="106">
        <f>SUM(C6:G6)</f>
        <v>68</v>
      </c>
    </row>
    <row r="7" spans="1:8" s="31" customFormat="1" ht="15.75" customHeight="1" thickBot="1">
      <c r="A7" s="260" t="s">
        <v>215</v>
      </c>
      <c r="B7" s="261"/>
      <c r="C7" s="262">
        <f>SUM(C3:C6)</f>
        <v>60</v>
      </c>
      <c r="D7" s="262">
        <f>SUM(D3:D6)</f>
        <v>8</v>
      </c>
      <c r="E7" s="262">
        <f>SUM(E3:E6)</f>
        <v>0</v>
      </c>
      <c r="F7" s="263">
        <f>SUM(F3:F6)</f>
        <v>0</v>
      </c>
      <c r="G7" s="11"/>
      <c r="H7" s="11"/>
    </row>
    <row r="8" spans="1:8" s="31" customFormat="1" ht="3" customHeight="1" thickBot="1">
      <c r="A8" s="30"/>
      <c r="B8" s="30"/>
      <c r="C8" s="30"/>
      <c r="D8" s="30"/>
      <c r="E8" s="30"/>
      <c r="F8" s="30"/>
      <c r="G8" s="12"/>
      <c r="H8" s="13"/>
    </row>
    <row r="9" spans="1:8" s="40" customFormat="1" ht="15">
      <c r="A9" s="206" t="s">
        <v>10</v>
      </c>
      <c r="B9" s="44" t="s">
        <v>31</v>
      </c>
      <c r="C9" s="141">
        <v>12</v>
      </c>
      <c r="D9" s="141"/>
      <c r="E9" s="141"/>
      <c r="F9" s="141"/>
      <c r="G9" s="14">
        <f>SUM(C9:F9)</f>
        <v>12</v>
      </c>
      <c r="H9" s="198">
        <f>SUM(G9:G12)</f>
        <v>47</v>
      </c>
    </row>
    <row r="10" spans="1:8" s="40" customFormat="1" ht="15">
      <c r="A10" s="207"/>
      <c r="B10" s="45" t="s">
        <v>33</v>
      </c>
      <c r="C10" s="142">
        <v>23</v>
      </c>
      <c r="D10" s="142">
        <v>3</v>
      </c>
      <c r="E10" s="142">
        <v>3</v>
      </c>
      <c r="F10" s="142"/>
      <c r="G10" s="15">
        <f>SUM(C10:F10)</f>
        <v>29</v>
      </c>
      <c r="H10" s="199"/>
    </row>
    <row r="11" spans="1:8" s="40" customFormat="1" ht="15">
      <c r="A11" s="207"/>
      <c r="B11" s="45" t="s">
        <v>35</v>
      </c>
      <c r="C11" s="142">
        <v>6</v>
      </c>
      <c r="D11" s="142"/>
      <c r="E11" s="142"/>
      <c r="F11" s="142"/>
      <c r="G11" s="15">
        <f>SUM(C11:F11)</f>
        <v>6</v>
      </c>
      <c r="H11" s="199"/>
    </row>
    <row r="12" spans="1:8" s="40" customFormat="1" thickBot="1">
      <c r="A12" s="208"/>
      <c r="B12" s="46" t="s">
        <v>63</v>
      </c>
      <c r="C12" s="143"/>
      <c r="D12" s="143"/>
      <c r="E12" s="143"/>
      <c r="F12" s="143"/>
      <c r="G12" s="16">
        <f>SUM(C12:F12)</f>
        <v>0</v>
      </c>
      <c r="H12" s="200"/>
    </row>
    <row r="13" spans="1:8" s="31" customFormat="1" thickBot="1">
      <c r="A13" s="264" t="s">
        <v>208</v>
      </c>
      <c r="B13" s="265"/>
      <c r="C13" s="262">
        <f>SUM(C9:C12)</f>
        <v>41</v>
      </c>
      <c r="D13" s="262">
        <f>SUM(D9:D12)</f>
        <v>3</v>
      </c>
      <c r="E13" s="262">
        <f>SUM(E9:E12)</f>
        <v>3</v>
      </c>
      <c r="F13" s="263">
        <f>SUM(F9:F12)</f>
        <v>0</v>
      </c>
      <c r="G13" s="17"/>
      <c r="H13" s="11"/>
    </row>
    <row r="14" spans="1:8" s="31" customFormat="1" ht="6" customHeight="1" thickBot="1">
      <c r="A14" s="30"/>
      <c r="B14" s="30"/>
      <c r="D14" s="32"/>
      <c r="E14" s="32"/>
      <c r="F14" s="32"/>
      <c r="G14" s="18"/>
      <c r="H14" s="11"/>
    </row>
    <row r="15" spans="1:8" s="31" customFormat="1" ht="15">
      <c r="A15" s="206" t="s">
        <v>6</v>
      </c>
      <c r="B15" s="182" t="s">
        <v>16</v>
      </c>
      <c r="C15" s="141">
        <v>22</v>
      </c>
      <c r="D15" s="141">
        <v>2</v>
      </c>
      <c r="E15" s="141"/>
      <c r="F15" s="141"/>
      <c r="G15" s="14">
        <f>SUM(C15:F15)</f>
        <v>24</v>
      </c>
      <c r="H15" s="198">
        <f>SUM(G15:G18)</f>
        <v>48</v>
      </c>
    </row>
    <row r="16" spans="1:8" s="31" customFormat="1" ht="15">
      <c r="A16" s="207"/>
      <c r="B16" s="183" t="s">
        <v>17</v>
      </c>
      <c r="C16" s="142">
        <v>20</v>
      </c>
      <c r="D16" s="142"/>
      <c r="E16" s="142"/>
      <c r="F16" s="142"/>
      <c r="G16" s="15">
        <f>SUM(C16:F16)</f>
        <v>20</v>
      </c>
      <c r="H16" s="199"/>
    </row>
    <row r="17" spans="1:8" s="31" customFormat="1" ht="15">
      <c r="A17" s="207"/>
      <c r="B17" s="183" t="s">
        <v>18</v>
      </c>
      <c r="C17" s="142">
        <v>4</v>
      </c>
      <c r="D17" s="142"/>
      <c r="E17" s="142"/>
      <c r="F17" s="142"/>
      <c r="G17" s="15">
        <f>SUM(C17:F17)</f>
        <v>4</v>
      </c>
      <c r="H17" s="199"/>
    </row>
    <row r="18" spans="1:8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8" s="31" customFormat="1" thickBot="1">
      <c r="A19" s="264" t="s">
        <v>209</v>
      </c>
      <c r="B19" s="265"/>
      <c r="C19" s="262">
        <f>SUM(C15:C18)</f>
        <v>46</v>
      </c>
      <c r="D19" s="262">
        <f>SUM(D15:D18)</f>
        <v>2</v>
      </c>
      <c r="E19" s="262">
        <f>SUM(E15:E18)</f>
        <v>0</v>
      </c>
      <c r="F19" s="263">
        <f>SUM(F15:F18)</f>
        <v>0</v>
      </c>
      <c r="G19" s="18"/>
      <c r="H19" s="11"/>
    </row>
    <row r="20" spans="1:8" s="31" customFormat="1" ht="5.25" customHeight="1" thickBot="1">
      <c r="A20" s="30"/>
      <c r="B20" s="30"/>
      <c r="D20" s="32"/>
      <c r="E20" s="32"/>
      <c r="F20" s="32"/>
      <c r="G20" s="18"/>
      <c r="H20" s="11"/>
    </row>
    <row r="21" spans="1:8" s="31" customFormat="1" ht="15">
      <c r="A21" s="206" t="s">
        <v>7</v>
      </c>
      <c r="B21" s="44" t="s">
        <v>102</v>
      </c>
      <c r="C21" s="141">
        <v>7</v>
      </c>
      <c r="D21" s="141">
        <v>15</v>
      </c>
      <c r="E21" s="141"/>
      <c r="F21" s="141"/>
      <c r="G21" s="14">
        <f>SUM(C21:F21)</f>
        <v>22</v>
      </c>
      <c r="H21" s="198">
        <f>SUM(G21:G24)</f>
        <v>50</v>
      </c>
    </row>
    <row r="22" spans="1:8" s="31" customFormat="1" ht="15">
      <c r="A22" s="207"/>
      <c r="B22" s="45" t="s">
        <v>19</v>
      </c>
      <c r="C22" s="142">
        <v>24</v>
      </c>
      <c r="D22" s="142">
        <v>4</v>
      </c>
      <c r="E22" s="142"/>
      <c r="F22" s="142"/>
      <c r="G22" s="15">
        <f>SUM(C22:F22)</f>
        <v>28</v>
      </c>
      <c r="H22" s="199"/>
    </row>
    <row r="23" spans="1:8" s="31" customFormat="1" ht="15">
      <c r="A23" s="207"/>
      <c r="B23" s="45" t="s">
        <v>63</v>
      </c>
      <c r="C23" s="142"/>
      <c r="D23" s="142"/>
      <c r="E23" s="142"/>
      <c r="F23" s="142"/>
      <c r="G23" s="15">
        <f>SUM(C23:F23)</f>
        <v>0</v>
      </c>
      <c r="H23" s="199"/>
    </row>
    <row r="24" spans="1:8" s="31" customFormat="1" thickBot="1">
      <c r="A24" s="208"/>
      <c r="B24" s="46" t="s">
        <v>63</v>
      </c>
      <c r="C24" s="143"/>
      <c r="D24" s="143"/>
      <c r="E24" s="143"/>
      <c r="F24" s="143"/>
      <c r="G24" s="16">
        <f>SUM(C24:F24)</f>
        <v>0</v>
      </c>
      <c r="H24" s="200"/>
    </row>
    <row r="25" spans="1:8" s="31" customFormat="1" thickBot="1">
      <c r="A25" s="264" t="s">
        <v>213</v>
      </c>
      <c r="B25" s="265"/>
      <c r="C25" s="266">
        <f>SUM(C21:C24)</f>
        <v>31</v>
      </c>
      <c r="D25" s="262">
        <f>SUM(D21:D24)</f>
        <v>19</v>
      </c>
      <c r="E25" s="262">
        <f>SUM(E21:E24)</f>
        <v>0</v>
      </c>
      <c r="F25" s="263">
        <f>SUM(F21:F24)</f>
        <v>0</v>
      </c>
      <c r="G25" s="19"/>
      <c r="H25" s="20"/>
    </row>
    <row r="26" spans="1:8" s="31" customFormat="1" ht="6.75" customHeight="1" thickBot="1">
      <c r="A26" s="34"/>
      <c r="B26" s="34"/>
      <c r="D26" s="33"/>
      <c r="E26" s="33"/>
      <c r="F26" s="33"/>
      <c r="G26" s="19"/>
      <c r="H26" s="20"/>
    </row>
    <row r="27" spans="1:8" s="31" customFormat="1" ht="15">
      <c r="A27" s="267" t="s">
        <v>11</v>
      </c>
      <c r="B27" s="268" t="s">
        <v>13</v>
      </c>
      <c r="C27" s="141">
        <v>23</v>
      </c>
      <c r="D27" s="141">
        <v>2</v>
      </c>
      <c r="E27" s="141"/>
      <c r="F27" s="141"/>
      <c r="G27" s="14">
        <f>SUM(C27:F27)</f>
        <v>25</v>
      </c>
      <c r="H27" s="198">
        <f>SUM(G27:G30)</f>
        <v>69</v>
      </c>
    </row>
    <row r="28" spans="1:8" s="31" customFormat="1" ht="15">
      <c r="A28" s="269"/>
      <c r="B28" s="273" t="s">
        <v>14</v>
      </c>
      <c r="C28" s="142">
        <v>21</v>
      </c>
      <c r="D28" s="142">
        <v>4</v>
      </c>
      <c r="E28" s="142"/>
      <c r="F28" s="142">
        <v>1</v>
      </c>
      <c r="G28" s="15">
        <f>SUM(C28:F28)</f>
        <v>26</v>
      </c>
      <c r="H28" s="199"/>
    </row>
    <row r="29" spans="1:8" s="31" customFormat="1" ht="15">
      <c r="A29" s="269"/>
      <c r="B29" s="273" t="s">
        <v>15</v>
      </c>
      <c r="C29" s="142">
        <v>17</v>
      </c>
      <c r="D29" s="142">
        <v>1</v>
      </c>
      <c r="E29" s="142"/>
      <c r="F29" s="142"/>
      <c r="G29" s="15">
        <f>SUM(C29:F29)</f>
        <v>18</v>
      </c>
      <c r="H29" s="199"/>
    </row>
    <row r="30" spans="1:8" s="31" customFormat="1" thickBot="1">
      <c r="A30" s="270"/>
      <c r="B30" s="274" t="s">
        <v>63</v>
      </c>
      <c r="C30" s="143"/>
      <c r="D30" s="143"/>
      <c r="E30" s="143"/>
      <c r="F30" s="143"/>
      <c r="G30" s="16">
        <f>SUM(C30:F30)</f>
        <v>0</v>
      </c>
      <c r="H30" s="200"/>
    </row>
    <row r="31" spans="1:8" s="31" customFormat="1" thickBot="1">
      <c r="A31" s="264" t="s">
        <v>212</v>
      </c>
      <c r="B31" s="265"/>
      <c r="C31" s="266">
        <f>SUM(C27:C30)</f>
        <v>61</v>
      </c>
      <c r="D31" s="262">
        <f>SUM(D27:D30)</f>
        <v>7</v>
      </c>
      <c r="E31" s="262">
        <f>SUM(E27:E30)</f>
        <v>0</v>
      </c>
      <c r="F31" s="263">
        <f>SUM(F27:F30)</f>
        <v>1</v>
      </c>
      <c r="G31" s="19"/>
      <c r="H31" s="20"/>
    </row>
    <row r="32" spans="1:8" s="31" customFormat="1" ht="3.75" customHeight="1" thickBot="1">
      <c r="A32" s="34"/>
      <c r="B32" s="34"/>
      <c r="D32" s="33"/>
      <c r="E32" s="33"/>
      <c r="F32" s="33"/>
      <c r="G32" s="19"/>
      <c r="H32" s="20"/>
    </row>
    <row r="33" spans="1:8" s="31" customFormat="1" ht="15">
      <c r="A33" s="206" t="s">
        <v>5</v>
      </c>
      <c r="B33" s="44" t="s">
        <v>163</v>
      </c>
      <c r="C33" s="141">
        <v>17</v>
      </c>
      <c r="D33" s="141">
        <v>4</v>
      </c>
      <c r="E33" s="141">
        <v>2</v>
      </c>
      <c r="F33" s="141">
        <v>1</v>
      </c>
      <c r="G33" s="14">
        <f>SUM(C33:F33)</f>
        <v>24</v>
      </c>
      <c r="H33" s="198">
        <f>SUM(G33:G36)</f>
        <v>88</v>
      </c>
    </row>
    <row r="34" spans="1:8" s="31" customFormat="1" ht="15">
      <c r="A34" s="207"/>
      <c r="B34" s="45" t="s">
        <v>161</v>
      </c>
      <c r="C34" s="142">
        <v>33</v>
      </c>
      <c r="D34" s="142">
        <v>1</v>
      </c>
      <c r="E34" s="142">
        <v>5</v>
      </c>
      <c r="F34" s="142"/>
      <c r="G34" s="15">
        <f>SUM(C34:F34)</f>
        <v>39</v>
      </c>
      <c r="H34" s="199"/>
    </row>
    <row r="35" spans="1:8" s="31" customFormat="1" ht="15">
      <c r="A35" s="207"/>
      <c r="B35" s="45" t="s">
        <v>156</v>
      </c>
      <c r="C35" s="142">
        <v>23</v>
      </c>
      <c r="D35" s="142">
        <v>2</v>
      </c>
      <c r="E35" s="142"/>
      <c r="F35" s="142"/>
      <c r="G35" s="15">
        <f>SUM(C35:F35)</f>
        <v>25</v>
      </c>
      <c r="H35" s="199"/>
    </row>
    <row r="36" spans="1:8" s="31" customFormat="1" thickBot="1">
      <c r="A36" s="208"/>
      <c r="B36" s="46" t="s">
        <v>63</v>
      </c>
      <c r="C36" s="143"/>
      <c r="D36" s="143"/>
      <c r="E36" s="143"/>
      <c r="F36" s="143"/>
      <c r="G36" s="16">
        <f>SUM(C36:F36)</f>
        <v>0</v>
      </c>
      <c r="H36" s="200"/>
    </row>
    <row r="37" spans="1:8" s="35" customFormat="1" thickBot="1">
      <c r="A37" s="264" t="s">
        <v>211</v>
      </c>
      <c r="B37" s="265"/>
      <c r="C37" s="266">
        <f>SUM(C33:C36)</f>
        <v>73</v>
      </c>
      <c r="D37" s="262">
        <f>SUM(D33:D36)</f>
        <v>7</v>
      </c>
      <c r="E37" s="262">
        <f>SUM(E33:E36)</f>
        <v>7</v>
      </c>
      <c r="F37" s="263">
        <f>SUM(F33:F36)</f>
        <v>1</v>
      </c>
      <c r="G37" s="19"/>
      <c r="H37" s="20"/>
    </row>
    <row r="38" spans="1:8" s="35" customFormat="1" ht="6.75" customHeight="1" thickBot="1">
      <c r="A38" s="34"/>
      <c r="B38" s="34"/>
      <c r="D38" s="33"/>
      <c r="E38" s="33"/>
      <c r="F38" s="33"/>
      <c r="G38" s="19"/>
      <c r="H38" s="20"/>
    </row>
    <row r="39" spans="1:8" s="31" customFormat="1" ht="15">
      <c r="A39" s="206" t="s">
        <v>12</v>
      </c>
      <c r="B39" s="44" t="s">
        <v>188</v>
      </c>
      <c r="C39" s="141">
        <v>34</v>
      </c>
      <c r="D39" s="141">
        <v>6</v>
      </c>
      <c r="E39" s="141">
        <v>1</v>
      </c>
      <c r="F39" s="141">
        <v>0</v>
      </c>
      <c r="G39" s="14">
        <f>SUM(C39:F39)</f>
        <v>41</v>
      </c>
      <c r="H39" s="198">
        <f>SUM(G39:G42)</f>
        <v>41</v>
      </c>
    </row>
    <row r="40" spans="1:8" s="31" customFormat="1" ht="15">
      <c r="A40" s="207"/>
      <c r="B40" s="45" t="s">
        <v>63</v>
      </c>
      <c r="C40" s="142"/>
      <c r="D40" s="142"/>
      <c r="E40" s="142"/>
      <c r="F40" s="142"/>
      <c r="G40" s="15">
        <f>SUM(C40:F40)</f>
        <v>0</v>
      </c>
      <c r="H40" s="199"/>
    </row>
    <row r="41" spans="1:8" s="31" customFormat="1" ht="15">
      <c r="A41" s="207"/>
      <c r="B41" s="45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8"/>
      <c r="B42" s="46" t="s">
        <v>63</v>
      </c>
      <c r="C42" s="143"/>
      <c r="D42" s="143"/>
      <c r="E42" s="143"/>
      <c r="F42" s="143"/>
      <c r="G42" s="16">
        <f>SUM(C42:F42)</f>
        <v>0</v>
      </c>
      <c r="H42" s="200"/>
    </row>
    <row r="43" spans="1:8" s="35" customFormat="1" thickBot="1">
      <c r="A43" s="192" t="s">
        <v>210</v>
      </c>
      <c r="B43" s="193"/>
      <c r="C43" s="108">
        <f>SUM(C39:C42)</f>
        <v>34</v>
      </c>
      <c r="D43" s="9">
        <f>SUM(D39:D42)</f>
        <v>6</v>
      </c>
      <c r="E43" s="9">
        <f>SUM(E39:E42)</f>
        <v>1</v>
      </c>
      <c r="F43" s="10">
        <f>SUM(F39:F42)</f>
        <v>0</v>
      </c>
      <c r="G43" s="21"/>
      <c r="H43" s="22"/>
    </row>
    <row r="44" spans="1:8" s="35" customFormat="1" ht="5.25" customHeight="1" thickBot="1">
      <c r="A44" s="36"/>
      <c r="B44" s="21"/>
      <c r="C44" s="37"/>
      <c r="D44" s="21"/>
      <c r="E44" s="21"/>
      <c r="F44" s="21"/>
      <c r="G44" s="21"/>
      <c r="H44" s="201">
        <f>SUM(H6,H9,H15,H21,H27,H33,H39)</f>
        <v>411</v>
      </c>
    </row>
    <row r="45" spans="1:8" s="35" customFormat="1" ht="16.5" customHeight="1" thickBot="1">
      <c r="A45" s="204" t="s">
        <v>207</v>
      </c>
      <c r="B45" s="205"/>
      <c r="C45" s="23" t="s">
        <v>204</v>
      </c>
      <c r="D45" s="24" t="s">
        <v>205</v>
      </c>
      <c r="E45" s="24" t="s">
        <v>23</v>
      </c>
      <c r="F45" s="25" t="s">
        <v>251</v>
      </c>
      <c r="G45" s="5" t="s">
        <v>224</v>
      </c>
      <c r="H45" s="202"/>
    </row>
    <row r="46" spans="1:8" s="35" customFormat="1" thickBot="1">
      <c r="A46" s="204"/>
      <c r="B46" s="205"/>
      <c r="C46" s="109">
        <f>SUM(C7,C13,C19,C25,C31,C37,C43)</f>
        <v>346</v>
      </c>
      <c r="D46" s="109">
        <f>SUM(D7,D13,D19,D25,D31,D37,D43)</f>
        <v>52</v>
      </c>
      <c r="E46" s="109">
        <f>SUM(E7,E13,E19,E25,E31,E37,E43)</f>
        <v>11</v>
      </c>
      <c r="F46" s="109">
        <f>SUM(F7,F13,F19,F25,F31,F37,F43)</f>
        <v>2</v>
      </c>
      <c r="G46" s="6">
        <f>SUM(C46:F46)</f>
        <v>411</v>
      </c>
      <c r="H46" s="203"/>
    </row>
    <row r="47" spans="1:8" ht="5.25" customHeight="1" thickBot="1">
      <c r="A47" s="133"/>
      <c r="B47" s="133"/>
      <c r="C47" s="134"/>
      <c r="D47" s="133"/>
      <c r="E47" s="133"/>
      <c r="F47" s="133"/>
    </row>
    <row r="48" spans="1:8" ht="30">
      <c r="A48" s="133"/>
      <c r="B48" s="137" t="s">
        <v>231</v>
      </c>
      <c r="C48" s="135"/>
      <c r="D48" s="133"/>
      <c r="E48" s="133"/>
      <c r="F48" s="133"/>
    </row>
    <row r="49" spans="1:6" ht="16.5" thickBot="1">
      <c r="A49" s="133"/>
      <c r="B49" s="138" t="s">
        <v>232</v>
      </c>
      <c r="C49" s="136"/>
      <c r="D49" s="133"/>
      <c r="E49" s="133"/>
      <c r="F49" s="133"/>
    </row>
    <row r="50" spans="1:6">
      <c r="A50" s="133"/>
      <c r="B50" s="139" t="s">
        <v>230</v>
      </c>
      <c r="C50" s="116"/>
      <c r="D50" s="133"/>
      <c r="E50" s="133"/>
      <c r="F50" s="133"/>
    </row>
  </sheetData>
  <sheetProtection password="CF47" sheet="1" objects="1" scenarios="1" selectLockedCells="1"/>
  <customSheetViews>
    <customSheetView guid="{FE02D490-0F97-4F04-B9BE-0E5788D0A9F5}" scale="85" showPageBreaks="1" printArea="1">
      <selection activeCell="O24" sqref="O24"/>
      <pageMargins left="0.59055118110236227" right="0.15748031496062992" top="0.28999999999999998" bottom="0.27559055118110237" header="0.15748031496062992" footer="0.15748031496062992"/>
      <pageSetup paperSize="9" scale="80" orientation="landscape" r:id="rId1"/>
    </customSheetView>
  </customSheetViews>
  <mergeCells count="23">
    <mergeCell ref="A13:B13"/>
    <mergeCell ref="A1:H1"/>
    <mergeCell ref="E2:F2"/>
    <mergeCell ref="A7:B7"/>
    <mergeCell ref="A9:A12"/>
    <mergeCell ref="H9:H12"/>
    <mergeCell ref="A37:B37"/>
    <mergeCell ref="A15:A18"/>
    <mergeCell ref="H15:H18"/>
    <mergeCell ref="A19:B19"/>
    <mergeCell ref="A21:A24"/>
    <mergeCell ref="H21:H24"/>
    <mergeCell ref="A25:B25"/>
    <mergeCell ref="A27:A30"/>
    <mergeCell ref="H27:H30"/>
    <mergeCell ref="A31:B31"/>
    <mergeCell ref="A33:A36"/>
    <mergeCell ref="H33:H36"/>
    <mergeCell ref="A39:A42"/>
    <mergeCell ref="H39:H42"/>
    <mergeCell ref="A43:B43"/>
    <mergeCell ref="H44:H46"/>
    <mergeCell ref="A45:B46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4">
      <formula1>sector3</formula1>
    </dataValidation>
  </dataValidations>
  <pageMargins left="0.59055118110236227" right="0.15748031496062992" top="0.19" bottom="0.15" header="0.15748031496062992" footer="7.0000000000000007E-2"/>
  <pageSetup paperSize="9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50"/>
  <sheetViews>
    <sheetView zoomScale="70" zoomScaleNormal="70" workbookViewId="0">
      <selection activeCell="D32" sqref="D32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28" t="s">
        <v>29</v>
      </c>
      <c r="B1" s="228"/>
      <c r="C1" s="228"/>
      <c r="D1" s="228"/>
      <c r="E1" s="228"/>
      <c r="F1" s="228"/>
      <c r="G1" s="228"/>
      <c r="H1" s="228"/>
    </row>
    <row r="2" spans="1:11" s="40" customFormat="1" ht="15">
      <c r="A2" s="102"/>
      <c r="B2" s="103"/>
      <c r="C2" s="102"/>
      <c r="D2" s="102"/>
      <c r="E2" s="195" t="s">
        <v>203</v>
      </c>
      <c r="F2" s="195"/>
      <c r="G2" s="26">
        <v>41690</v>
      </c>
      <c r="H2" s="102"/>
    </row>
    <row r="3" spans="1:11" s="40" customFormat="1" ht="3" customHeight="1" thickBot="1">
      <c r="A3" s="104"/>
      <c r="B3" s="104"/>
      <c r="C3" s="104"/>
      <c r="D3" s="104"/>
      <c r="E3" s="104"/>
      <c r="F3" s="104"/>
      <c r="G3" s="104"/>
      <c r="H3" s="104"/>
    </row>
    <row r="4" spans="1:11" s="31" customFormat="1" ht="45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259</v>
      </c>
      <c r="G4" s="105" t="s">
        <v>222</v>
      </c>
      <c r="H4" s="106" t="s">
        <v>223</v>
      </c>
    </row>
    <row r="5" spans="1:11" s="31" customFormat="1" ht="4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70</v>
      </c>
      <c r="D6" s="140">
        <v>7</v>
      </c>
      <c r="E6" s="140"/>
      <c r="F6" s="140"/>
      <c r="G6" s="7"/>
      <c r="H6" s="8">
        <f>SUM(C6:G6)</f>
        <v>77</v>
      </c>
    </row>
    <row r="7" spans="1:11" s="31" customFormat="1" ht="15.75" customHeight="1" thickBot="1">
      <c r="A7" s="260" t="s">
        <v>215</v>
      </c>
      <c r="B7" s="261"/>
      <c r="C7" s="262">
        <f>SUM(C3:C6)</f>
        <v>70</v>
      </c>
      <c r="D7" s="262">
        <f>SUM(D3:D6)</f>
        <v>7</v>
      </c>
      <c r="E7" s="262">
        <f>SUM(E3:E6)</f>
        <v>0</v>
      </c>
      <c r="F7" s="263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4" t="s">
        <v>33</v>
      </c>
      <c r="C9" s="141">
        <v>10</v>
      </c>
      <c r="D9" s="141">
        <v>5</v>
      </c>
      <c r="E9" s="141">
        <v>1</v>
      </c>
      <c r="F9" s="141"/>
      <c r="G9" s="56">
        <f>SUM(C9:F9)</f>
        <v>16</v>
      </c>
      <c r="H9" s="198">
        <f>SUM(G9:G12)</f>
        <v>53</v>
      </c>
      <c r="K9" s="280"/>
    </row>
    <row r="10" spans="1:11" s="40" customFormat="1" ht="18">
      <c r="A10" s="207"/>
      <c r="B10" s="45" t="s">
        <v>35</v>
      </c>
      <c r="C10" s="142">
        <v>17</v>
      </c>
      <c r="D10" s="142">
        <v>2</v>
      </c>
      <c r="E10" s="142">
        <v>1</v>
      </c>
      <c r="F10" s="142"/>
      <c r="G10" s="57">
        <f>SUM(C10:F10)</f>
        <v>20</v>
      </c>
      <c r="H10" s="199"/>
      <c r="K10" s="280"/>
    </row>
    <row r="11" spans="1:11" s="40" customFormat="1" ht="18">
      <c r="A11" s="207"/>
      <c r="B11" s="45" t="s">
        <v>40</v>
      </c>
      <c r="C11" s="142">
        <v>16</v>
      </c>
      <c r="D11" s="142">
        <v>1</v>
      </c>
      <c r="E11" s="142"/>
      <c r="F11" s="142"/>
      <c r="G11" s="57">
        <f>SUM(C11:F11)</f>
        <v>17</v>
      </c>
      <c r="H11" s="199"/>
      <c r="K11" s="280"/>
    </row>
    <row r="12" spans="1:11" s="40" customFormat="1" thickBot="1">
      <c r="A12" s="208"/>
      <c r="B12" s="46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75" t="s">
        <v>208</v>
      </c>
      <c r="B13" s="276"/>
      <c r="C13" s="278">
        <f>SUM(C9:C12)</f>
        <v>43</v>
      </c>
      <c r="D13" s="278">
        <f>SUM(D9:D12)</f>
        <v>8</v>
      </c>
      <c r="E13" s="278">
        <f>SUM(E9:E12)</f>
        <v>2</v>
      </c>
      <c r="F13" s="279">
        <f>SUM(F9:F12)</f>
        <v>0</v>
      </c>
      <c r="G13" s="17"/>
      <c r="H13" s="11"/>
    </row>
    <row r="14" spans="1:11" s="31" customFormat="1" ht="4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06" t="s">
        <v>6</v>
      </c>
      <c r="B15" s="182" t="s">
        <v>17</v>
      </c>
      <c r="C15" s="141">
        <v>13</v>
      </c>
      <c r="D15" s="141">
        <v>1</v>
      </c>
      <c r="E15" s="141"/>
      <c r="F15" s="141"/>
      <c r="G15" s="14">
        <f>SUM(C15:F15)</f>
        <v>14</v>
      </c>
      <c r="H15" s="198">
        <f>SUM(G15:G18)</f>
        <v>54</v>
      </c>
    </row>
    <row r="16" spans="1:11" s="31" customFormat="1" ht="15">
      <c r="A16" s="207"/>
      <c r="B16" s="183" t="s">
        <v>16</v>
      </c>
      <c r="C16" s="142">
        <v>8</v>
      </c>
      <c r="D16" s="142">
        <v>2</v>
      </c>
      <c r="E16" s="142">
        <v>1</v>
      </c>
      <c r="F16" s="142"/>
      <c r="G16" s="15">
        <f>SUM(C16:F16)</f>
        <v>11</v>
      </c>
      <c r="H16" s="199"/>
    </row>
    <row r="17" spans="1:14" s="31" customFormat="1" ht="15">
      <c r="A17" s="207"/>
      <c r="B17" s="183" t="s">
        <v>80</v>
      </c>
      <c r="C17" s="142">
        <v>29</v>
      </c>
      <c r="D17" s="142"/>
      <c r="E17" s="142"/>
      <c r="F17" s="142"/>
      <c r="G17" s="15">
        <f>SUM(C17:F17)</f>
        <v>29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75" t="s">
        <v>209</v>
      </c>
      <c r="B19" s="276"/>
      <c r="C19" s="278">
        <f>SUM(C15:C18)</f>
        <v>50</v>
      </c>
      <c r="D19" s="278">
        <f>SUM(D15:D18)</f>
        <v>3</v>
      </c>
      <c r="E19" s="278">
        <f>SUM(E15:E18)</f>
        <v>1</v>
      </c>
      <c r="F19" s="279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06" t="s">
        <v>7</v>
      </c>
      <c r="B21" s="44" t="s">
        <v>19</v>
      </c>
      <c r="C21" s="141">
        <v>6</v>
      </c>
      <c r="D21" s="141"/>
      <c r="E21" s="141"/>
      <c r="F21" s="141"/>
      <c r="G21" s="14">
        <f>SUM(C21:F21)</f>
        <v>6</v>
      </c>
      <c r="H21" s="198">
        <f>SUM(G21:G24)</f>
        <v>56</v>
      </c>
      <c r="K21" s="281"/>
      <c r="L21" s="281"/>
      <c r="M21" s="281"/>
      <c r="N21" s="281"/>
    </row>
    <row r="22" spans="1:14" s="31" customFormat="1" ht="15">
      <c r="A22" s="207"/>
      <c r="B22" s="45" t="s">
        <v>98</v>
      </c>
      <c r="C22" s="142">
        <v>28</v>
      </c>
      <c r="D22" s="142">
        <v>2</v>
      </c>
      <c r="E22" s="142">
        <v>1</v>
      </c>
      <c r="F22" s="142"/>
      <c r="G22" s="15">
        <f>SUM(C22:F22)</f>
        <v>31</v>
      </c>
      <c r="H22" s="199"/>
      <c r="K22" s="281"/>
      <c r="L22" s="281"/>
      <c r="M22" s="281"/>
      <c r="N22" s="281"/>
    </row>
    <row r="23" spans="1:14" s="31" customFormat="1" ht="15">
      <c r="A23" s="207"/>
      <c r="B23" s="45" t="s">
        <v>101</v>
      </c>
      <c r="C23" s="142">
        <v>18</v>
      </c>
      <c r="D23" s="142"/>
      <c r="E23" s="142"/>
      <c r="F23" s="142">
        <v>1</v>
      </c>
      <c r="G23" s="15">
        <f>SUM(C23:F23)</f>
        <v>19</v>
      </c>
      <c r="H23" s="199"/>
      <c r="K23" s="281"/>
      <c r="L23" s="281"/>
      <c r="M23" s="281"/>
      <c r="N23" s="281"/>
    </row>
    <row r="24" spans="1:14" s="31" customFormat="1" thickBot="1">
      <c r="A24" s="208"/>
      <c r="B24" s="46" t="s">
        <v>63</v>
      </c>
      <c r="C24" s="143"/>
      <c r="D24" s="143"/>
      <c r="E24" s="143"/>
      <c r="F24" s="143"/>
      <c r="G24" s="16">
        <f>SUM(C24:F24)</f>
        <v>0</v>
      </c>
      <c r="H24" s="200"/>
      <c r="K24" s="64"/>
      <c r="L24" s="64"/>
      <c r="M24" s="64"/>
      <c r="N24" s="64"/>
    </row>
    <row r="25" spans="1:14" s="31" customFormat="1" thickBot="1">
      <c r="A25" s="275" t="s">
        <v>213</v>
      </c>
      <c r="B25" s="276"/>
      <c r="C25" s="277">
        <f>SUM(C21:C24)</f>
        <v>52</v>
      </c>
      <c r="D25" s="278">
        <f>SUM(D21:D24)</f>
        <v>2</v>
      </c>
      <c r="E25" s="278">
        <f>SUM(E21:E24)</f>
        <v>1</v>
      </c>
      <c r="F25" s="279">
        <f>SUM(F21:F24)</f>
        <v>1</v>
      </c>
      <c r="G25" s="19"/>
      <c r="H25" s="20"/>
    </row>
    <row r="26" spans="1:14" s="31" customFormat="1" ht="6.75" customHeight="1" thickBot="1">
      <c r="A26" s="34"/>
      <c r="B26" s="34"/>
      <c r="D26" s="33"/>
      <c r="E26" s="33"/>
      <c r="F26" s="33"/>
      <c r="G26" s="19"/>
      <c r="H26" s="20"/>
    </row>
    <row r="27" spans="1:14" s="31" customFormat="1" ht="15">
      <c r="A27" s="206" t="s">
        <v>11</v>
      </c>
      <c r="B27" s="182" t="s">
        <v>126</v>
      </c>
      <c r="C27" s="141">
        <v>13</v>
      </c>
      <c r="D27" s="141"/>
      <c r="E27" s="141"/>
      <c r="F27" s="141"/>
      <c r="G27" s="14">
        <f>SUM(C27:F27)</f>
        <v>13</v>
      </c>
      <c r="H27" s="198">
        <f>SUM(G27:G30)</f>
        <v>80</v>
      </c>
    </row>
    <row r="28" spans="1:14" s="31" customFormat="1" ht="15">
      <c r="A28" s="207"/>
      <c r="B28" s="183" t="s">
        <v>147</v>
      </c>
      <c r="C28" s="142">
        <v>19</v>
      </c>
      <c r="D28" s="142"/>
      <c r="E28" s="142"/>
      <c r="F28" s="142"/>
      <c r="G28" s="15">
        <f>SUM(C28:F28)</f>
        <v>19</v>
      </c>
      <c r="H28" s="199"/>
    </row>
    <row r="29" spans="1:14" s="31" customFormat="1" ht="15">
      <c r="A29" s="207"/>
      <c r="B29" s="183" t="s">
        <v>141</v>
      </c>
      <c r="C29" s="142">
        <v>18</v>
      </c>
      <c r="D29" s="142"/>
      <c r="E29" s="142"/>
      <c r="F29" s="142"/>
      <c r="G29" s="15">
        <f>SUM(C29:F29)</f>
        <v>18</v>
      </c>
      <c r="H29" s="199"/>
    </row>
    <row r="30" spans="1:14" s="31" customFormat="1" thickBot="1">
      <c r="A30" s="208"/>
      <c r="B30" s="49" t="s">
        <v>135</v>
      </c>
      <c r="C30" s="143">
        <v>29</v>
      </c>
      <c r="D30" s="143">
        <v>1</v>
      </c>
      <c r="E30" s="143"/>
      <c r="F30" s="143"/>
      <c r="G30" s="16">
        <f>SUM(C30:F30)</f>
        <v>30</v>
      </c>
      <c r="H30" s="200"/>
    </row>
    <row r="31" spans="1:14" s="31" customFormat="1" thickBot="1">
      <c r="A31" s="275" t="s">
        <v>212</v>
      </c>
      <c r="B31" s="276"/>
      <c r="C31" s="277">
        <f>SUM(C27:C30)</f>
        <v>79</v>
      </c>
      <c r="D31" s="278">
        <f>SUM(D27:D30)</f>
        <v>1</v>
      </c>
      <c r="E31" s="278">
        <f>SUM(E27:E30)</f>
        <v>0</v>
      </c>
      <c r="F31" s="279">
        <f>SUM(F27:F30)</f>
        <v>0</v>
      </c>
      <c r="G31" s="19"/>
      <c r="H31" s="20"/>
    </row>
    <row r="32" spans="1:14" s="31" customFormat="1" ht="4.5" customHeight="1" thickBot="1">
      <c r="A32" s="34"/>
      <c r="B32" s="34"/>
      <c r="D32" s="33"/>
      <c r="E32" s="33"/>
      <c r="F32" s="33"/>
      <c r="G32" s="19"/>
      <c r="H32" s="20"/>
    </row>
    <row r="33" spans="1:8" s="31" customFormat="1" ht="30">
      <c r="A33" s="206" t="s">
        <v>5</v>
      </c>
      <c r="B33" s="44" t="s">
        <v>151</v>
      </c>
      <c r="C33" s="141">
        <v>29</v>
      </c>
      <c r="D33" s="141">
        <v>1</v>
      </c>
      <c r="E33" s="141"/>
      <c r="F33" s="141"/>
      <c r="G33" s="14">
        <f>SUM(C33:F33)</f>
        <v>30</v>
      </c>
      <c r="H33" s="198">
        <f>SUM(G33:G36)</f>
        <v>53</v>
      </c>
    </row>
    <row r="34" spans="1:8" s="31" customFormat="1" ht="15">
      <c r="A34" s="207"/>
      <c r="B34" s="45" t="s">
        <v>172</v>
      </c>
      <c r="C34" s="142">
        <v>6</v>
      </c>
      <c r="D34" s="142"/>
      <c r="E34" s="142"/>
      <c r="F34" s="142"/>
      <c r="G34" s="15">
        <f>SUM(C34:F34)</f>
        <v>6</v>
      </c>
      <c r="H34" s="199"/>
    </row>
    <row r="35" spans="1:8" s="31" customFormat="1" ht="15">
      <c r="A35" s="207"/>
      <c r="B35" s="45" t="s">
        <v>168</v>
      </c>
      <c r="C35" s="142">
        <v>15</v>
      </c>
      <c r="D35" s="142">
        <v>2</v>
      </c>
      <c r="E35" s="142"/>
      <c r="F35" s="142"/>
      <c r="G35" s="15">
        <f>SUM(C35:F35)</f>
        <v>17</v>
      </c>
      <c r="H35" s="199"/>
    </row>
    <row r="36" spans="1:8" s="31" customFormat="1" thickBot="1">
      <c r="A36" s="208"/>
      <c r="B36" s="46" t="s">
        <v>63</v>
      </c>
      <c r="C36" s="143"/>
      <c r="D36" s="143"/>
      <c r="E36" s="143"/>
      <c r="F36" s="143"/>
      <c r="G36" s="16">
        <f>SUM(C36:F36)</f>
        <v>0</v>
      </c>
      <c r="H36" s="200"/>
    </row>
    <row r="37" spans="1:8" s="35" customFormat="1" thickBot="1">
      <c r="A37" s="275" t="s">
        <v>211</v>
      </c>
      <c r="B37" s="276"/>
      <c r="C37" s="277">
        <f>SUM(C33:C36)</f>
        <v>50</v>
      </c>
      <c r="D37" s="278">
        <f>SUM(D33:D36)</f>
        <v>3</v>
      </c>
      <c r="E37" s="278">
        <f>SUM(E33:E36)</f>
        <v>0</v>
      </c>
      <c r="F37" s="279">
        <f>SUM(F33:F36)</f>
        <v>0</v>
      </c>
      <c r="G37" s="19"/>
      <c r="H37" s="20"/>
    </row>
    <row r="38" spans="1:8" s="35" customFormat="1" ht="6.75" customHeight="1" thickBot="1">
      <c r="A38" s="34"/>
      <c r="B38" s="34"/>
      <c r="D38" s="33"/>
      <c r="E38" s="33"/>
      <c r="F38" s="33"/>
      <c r="G38" s="19"/>
      <c r="H38" s="20"/>
    </row>
    <row r="39" spans="1:8" s="31" customFormat="1" ht="15">
      <c r="A39" s="206" t="s">
        <v>12</v>
      </c>
      <c r="B39" s="44" t="s">
        <v>180</v>
      </c>
      <c r="C39" s="141">
        <v>31</v>
      </c>
      <c r="D39" s="141">
        <v>2</v>
      </c>
      <c r="E39" s="141">
        <v>2</v>
      </c>
      <c r="F39" s="141"/>
      <c r="G39" s="14">
        <f>SUM(C39:F39)</f>
        <v>35</v>
      </c>
      <c r="H39" s="198">
        <f>SUM(G39:G42)</f>
        <v>35</v>
      </c>
    </row>
    <row r="40" spans="1:8" s="31" customFormat="1" ht="15">
      <c r="A40" s="207"/>
      <c r="B40" s="45" t="s">
        <v>63</v>
      </c>
      <c r="C40" s="142"/>
      <c r="D40" s="142"/>
      <c r="E40" s="142"/>
      <c r="F40" s="142"/>
      <c r="G40" s="15">
        <f>SUM(C40:F40)</f>
        <v>0</v>
      </c>
      <c r="H40" s="199"/>
    </row>
    <row r="41" spans="1:8" s="31" customFormat="1" ht="15">
      <c r="A41" s="207"/>
      <c r="B41" s="45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8"/>
      <c r="B42" s="46" t="s">
        <v>63</v>
      </c>
      <c r="C42" s="143"/>
      <c r="D42" s="143"/>
      <c r="E42" s="143"/>
      <c r="F42" s="143"/>
      <c r="G42" s="16">
        <f>SUM(C42:F42)</f>
        <v>0</v>
      </c>
      <c r="H42" s="200"/>
    </row>
    <row r="43" spans="1:8" s="35" customFormat="1" thickBot="1">
      <c r="A43" s="275" t="s">
        <v>210</v>
      </c>
      <c r="B43" s="276"/>
      <c r="C43" s="277">
        <f>SUM(C39:C42)</f>
        <v>31</v>
      </c>
      <c r="D43" s="278">
        <f>SUM(D39:D42)</f>
        <v>2</v>
      </c>
      <c r="E43" s="278">
        <f>SUM(E39:E42)</f>
        <v>2</v>
      </c>
      <c r="F43" s="279">
        <f>SUM(F39:F42)</f>
        <v>0</v>
      </c>
      <c r="G43" s="21"/>
      <c r="H43" s="22"/>
    </row>
    <row r="44" spans="1:8" s="35" customFormat="1" ht="6" customHeight="1" thickBot="1">
      <c r="A44" s="271"/>
      <c r="B44" s="34"/>
      <c r="D44" s="34"/>
      <c r="E44" s="34"/>
      <c r="F44" s="34"/>
      <c r="G44" s="21"/>
      <c r="H44" s="216">
        <f>SUM(H6,H9,H15,H21,H27,H33,H39)</f>
        <v>408</v>
      </c>
    </row>
    <row r="45" spans="1:8" s="35" customFormat="1" ht="16.5" customHeight="1" thickBot="1">
      <c r="A45" s="210" t="s">
        <v>207</v>
      </c>
      <c r="B45" s="211"/>
      <c r="C45" s="23" t="s">
        <v>204</v>
      </c>
      <c r="D45" s="24" t="s">
        <v>205</v>
      </c>
      <c r="E45" s="24" t="s">
        <v>23</v>
      </c>
      <c r="F45" s="25" t="s">
        <v>251</v>
      </c>
      <c r="G45" s="5" t="s">
        <v>224</v>
      </c>
      <c r="H45" s="217"/>
    </row>
    <row r="46" spans="1:8" s="35" customFormat="1" thickBot="1">
      <c r="A46" s="212"/>
      <c r="B46" s="213"/>
      <c r="C46" s="191">
        <f>SUM(C7,C13,C19,C25,C31,C37,C43)</f>
        <v>375</v>
      </c>
      <c r="D46" s="191">
        <f>SUM(D7,D13,D19,D25,D31,D37,D43)</f>
        <v>26</v>
      </c>
      <c r="E46" s="191">
        <f>SUM(E7,E13,E19,E25,E31,E37,E43)</f>
        <v>6</v>
      </c>
      <c r="F46" s="191">
        <f>SUM(F7,F13,F19,F25,F31,F37,F43)</f>
        <v>1</v>
      </c>
      <c r="G46" s="6">
        <f>SUM(C46:F46)</f>
        <v>408</v>
      </c>
      <c r="H46" s="218"/>
    </row>
    <row r="47" spans="1:8" ht="6.75" customHeight="1" thickBot="1">
      <c r="A47" s="133"/>
      <c r="B47" s="133"/>
      <c r="C47" s="134"/>
      <c r="D47" s="133"/>
      <c r="E47" s="133"/>
      <c r="F47" s="133"/>
    </row>
    <row r="48" spans="1:8" ht="30">
      <c r="A48" s="133"/>
      <c r="B48" s="137" t="s">
        <v>231</v>
      </c>
      <c r="C48" s="135"/>
      <c r="D48" s="133"/>
      <c r="E48" s="133"/>
      <c r="F48" s="133"/>
    </row>
    <row r="49" spans="1:6" ht="16.5" thickBot="1">
      <c r="A49" s="133"/>
      <c r="B49" s="138" t="s">
        <v>232</v>
      </c>
      <c r="C49" s="136"/>
      <c r="D49" s="133"/>
      <c r="E49" s="133"/>
      <c r="F49" s="133"/>
    </row>
    <row r="50" spans="1:6">
      <c r="A50" s="133"/>
      <c r="B50" s="139" t="s">
        <v>230</v>
      </c>
      <c r="C50" s="116"/>
      <c r="D50" s="133"/>
      <c r="E50" s="133"/>
      <c r="F50" s="133"/>
    </row>
  </sheetData>
  <sheetProtection password="CF87" sheet="1" objects="1" scenarios="1" selectLockedCells="1"/>
  <customSheetViews>
    <customSheetView guid="{FE02D490-0F97-4F04-B9BE-0E5788D0A9F5}" scale="85" topLeftCell="A18">
      <selection activeCell="B55" sqref="B55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1:H1"/>
    <mergeCell ref="E2:F2"/>
    <mergeCell ref="A45:B46"/>
    <mergeCell ref="A13:B13"/>
    <mergeCell ref="A19:B19"/>
    <mergeCell ref="A25:B25"/>
    <mergeCell ref="A31:B31"/>
    <mergeCell ref="A37:B37"/>
    <mergeCell ref="A43:B43"/>
    <mergeCell ref="H44:H46"/>
    <mergeCell ref="H33:H36"/>
    <mergeCell ref="H9:H12"/>
    <mergeCell ref="H15:H18"/>
    <mergeCell ref="H21:H24"/>
    <mergeCell ref="H39:H42"/>
    <mergeCell ref="H27:H30"/>
    <mergeCell ref="A7:B7"/>
    <mergeCell ref="A39:A42"/>
    <mergeCell ref="A9:A12"/>
    <mergeCell ref="A15:A18"/>
    <mergeCell ref="A21:A24"/>
    <mergeCell ref="A27:A30"/>
    <mergeCell ref="A33:A36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4">
      <formula1>sector3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51"/>
  <sheetViews>
    <sheetView zoomScale="70" zoomScaleNormal="70" workbookViewId="0">
      <selection activeCell="Q40" sqref="Q40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28" t="s">
        <v>29</v>
      </c>
      <c r="B1" s="228"/>
      <c r="C1" s="228"/>
      <c r="D1" s="228"/>
      <c r="E1" s="228"/>
      <c r="F1" s="228"/>
      <c r="G1" s="228"/>
      <c r="H1" s="228"/>
    </row>
    <row r="2" spans="1:11" s="40" customFormat="1" ht="15">
      <c r="A2" s="102"/>
      <c r="B2" s="103"/>
      <c r="C2" s="102"/>
      <c r="D2" s="102"/>
      <c r="E2" s="195" t="s">
        <v>203</v>
      </c>
      <c r="F2" s="195"/>
      <c r="G2" s="26">
        <v>41691</v>
      </c>
      <c r="H2" s="102"/>
    </row>
    <row r="3" spans="1:11" s="40" customFormat="1" ht="5.25" customHeight="1" thickBot="1">
      <c r="A3" s="104"/>
      <c r="B3" s="104"/>
      <c r="C3" s="104"/>
      <c r="D3" s="104"/>
      <c r="E3" s="104"/>
      <c r="F3" s="104"/>
      <c r="G3" s="104"/>
      <c r="H3" s="104"/>
    </row>
    <row r="4" spans="1:11" s="31" customFormat="1" ht="45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259</v>
      </c>
      <c r="G4" s="105" t="s">
        <v>222</v>
      </c>
      <c r="H4" s="106" t="s">
        <v>223</v>
      </c>
    </row>
    <row r="5" spans="1:11" s="31" customFormat="1" ht="3.7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88</v>
      </c>
      <c r="D6" s="140">
        <v>3</v>
      </c>
      <c r="E6" s="140"/>
      <c r="F6" s="140"/>
      <c r="G6" s="7"/>
      <c r="H6" s="8">
        <f>SUM(C6:G6)</f>
        <v>91</v>
      </c>
    </row>
    <row r="7" spans="1:11" s="31" customFormat="1" ht="15.75" customHeight="1" thickBot="1">
      <c r="A7" s="260" t="s">
        <v>215</v>
      </c>
      <c r="B7" s="261"/>
      <c r="C7" s="262">
        <f>SUM(C3:C6)</f>
        <v>88</v>
      </c>
      <c r="D7" s="262">
        <f>SUM(D3:D6)</f>
        <v>3</v>
      </c>
      <c r="E7" s="262">
        <f>SUM(E3:E6)</f>
        <v>0</v>
      </c>
      <c r="F7" s="263">
        <f>SUM(F3:F6)</f>
        <v>0</v>
      </c>
      <c r="G7" s="11"/>
      <c r="H7" s="11"/>
    </row>
    <row r="8" spans="1:11" s="31" customFormat="1" ht="2.2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30</v>
      </c>
      <c r="C9" s="141">
        <v>9</v>
      </c>
      <c r="D9" s="141">
        <v>0</v>
      </c>
      <c r="E9" s="141">
        <v>0</v>
      </c>
      <c r="F9" s="141">
        <v>0</v>
      </c>
      <c r="G9" s="56">
        <f>SUM(C9:F9)</f>
        <v>9</v>
      </c>
      <c r="H9" s="198">
        <f>SUM(G9:G12)</f>
        <v>46</v>
      </c>
      <c r="K9" s="280"/>
    </row>
    <row r="10" spans="1:11" s="40" customFormat="1" ht="18">
      <c r="A10" s="207"/>
      <c r="B10" s="45" t="s">
        <v>35</v>
      </c>
      <c r="C10" s="142">
        <v>8</v>
      </c>
      <c r="D10" s="142">
        <v>1</v>
      </c>
      <c r="E10" s="142">
        <v>1</v>
      </c>
      <c r="F10" s="142">
        <v>0</v>
      </c>
      <c r="G10" s="57">
        <f>SUM(C10:F10)</f>
        <v>10</v>
      </c>
      <c r="H10" s="199"/>
      <c r="K10" s="280"/>
    </row>
    <row r="11" spans="1:11" s="40" customFormat="1" ht="18">
      <c r="A11" s="207"/>
      <c r="B11" s="45" t="s">
        <v>40</v>
      </c>
      <c r="C11" s="142">
        <v>26</v>
      </c>
      <c r="D11" s="142">
        <v>1</v>
      </c>
      <c r="E11" s="142">
        <v>0</v>
      </c>
      <c r="F11" s="142">
        <v>0</v>
      </c>
      <c r="G11" s="57">
        <f>SUM(C11:F11)</f>
        <v>27</v>
      </c>
      <c r="H11" s="199"/>
      <c r="K11" s="280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75" t="s">
        <v>208</v>
      </c>
      <c r="B13" s="276"/>
      <c r="C13" s="278">
        <f>SUM(C9:C12)</f>
        <v>43</v>
      </c>
      <c r="D13" s="278">
        <f>SUM(D9:D12)</f>
        <v>2</v>
      </c>
      <c r="E13" s="278">
        <f>SUM(E9:E12)</f>
        <v>1</v>
      </c>
      <c r="F13" s="279">
        <f>SUM(F9:F12)</f>
        <v>0</v>
      </c>
      <c r="G13" s="17"/>
      <c r="H13" s="11"/>
    </row>
    <row r="14" spans="1:11" s="31" customFormat="1" ht="3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63</v>
      </c>
      <c r="C15" s="141">
        <v>28</v>
      </c>
      <c r="D15" s="141"/>
      <c r="E15" s="141"/>
      <c r="F15" s="141"/>
      <c r="G15" s="14">
        <f>SUM(C15:F15)</f>
        <v>28</v>
      </c>
      <c r="H15" s="198">
        <f>SUM(G15:G18)</f>
        <v>55</v>
      </c>
    </row>
    <row r="16" spans="1:11" s="31" customFormat="1" thickBot="1">
      <c r="A16" s="207"/>
      <c r="B16" s="49" t="s">
        <v>63</v>
      </c>
      <c r="C16" s="142">
        <v>11</v>
      </c>
      <c r="D16" s="142"/>
      <c r="E16" s="142"/>
      <c r="F16" s="142"/>
      <c r="G16" s="15">
        <f>SUM(C16:F16)</f>
        <v>11</v>
      </c>
      <c r="H16" s="199"/>
    </row>
    <row r="17" spans="1:14" s="31" customFormat="1" thickBot="1">
      <c r="A17" s="207"/>
      <c r="B17" s="49" t="s">
        <v>63</v>
      </c>
      <c r="C17" s="142">
        <v>6</v>
      </c>
      <c r="D17" s="142">
        <v>1</v>
      </c>
      <c r="E17" s="142"/>
      <c r="F17" s="142"/>
      <c r="G17" s="15">
        <f>SUM(C17:F17)</f>
        <v>7</v>
      </c>
      <c r="H17" s="199"/>
    </row>
    <row r="18" spans="1:14" s="31" customFormat="1" thickBot="1">
      <c r="A18" s="208"/>
      <c r="B18" s="49" t="s">
        <v>63</v>
      </c>
      <c r="C18" s="143">
        <v>8</v>
      </c>
      <c r="D18" s="143">
        <v>1</v>
      </c>
      <c r="E18" s="143"/>
      <c r="F18" s="143"/>
      <c r="G18" s="16">
        <f>SUM(C18:F18)</f>
        <v>9</v>
      </c>
      <c r="H18" s="200"/>
    </row>
    <row r="19" spans="1:14" s="31" customFormat="1" thickBot="1">
      <c r="A19" s="275" t="s">
        <v>209</v>
      </c>
      <c r="B19" s="276"/>
      <c r="C19" s="278">
        <f>SUM(C15:C18)</f>
        <v>53</v>
      </c>
      <c r="D19" s="278">
        <f>SUM(D15:D18)</f>
        <v>2</v>
      </c>
      <c r="E19" s="278">
        <f>SUM(E15:E18)</f>
        <v>0</v>
      </c>
      <c r="F19" s="279">
        <f>SUM(F15:F18)</f>
        <v>0</v>
      </c>
      <c r="G19" s="18"/>
      <c r="H19" s="11"/>
    </row>
    <row r="20" spans="1:14" s="31" customFormat="1" ht="3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25" t="s">
        <v>7</v>
      </c>
      <c r="B21" s="44" t="s">
        <v>98</v>
      </c>
      <c r="C21" s="141">
        <v>17</v>
      </c>
      <c r="D21" s="141">
        <v>10</v>
      </c>
      <c r="E21" s="141"/>
      <c r="F21" s="141"/>
      <c r="G21" s="99">
        <f>SUM(C21:F21)</f>
        <v>27</v>
      </c>
      <c r="H21" s="198">
        <f>SUM(C26:F26)</f>
        <v>106</v>
      </c>
      <c r="K21" s="281"/>
      <c r="L21" s="281"/>
      <c r="M21" s="281"/>
      <c r="N21" s="281"/>
    </row>
    <row r="22" spans="1:14" s="31" customFormat="1" ht="15">
      <c r="A22" s="226"/>
      <c r="B22" s="45" t="s">
        <v>99</v>
      </c>
      <c r="C22" s="142">
        <v>21</v>
      </c>
      <c r="D22" s="142">
        <v>8</v>
      </c>
      <c r="E22" s="142"/>
      <c r="F22" s="142"/>
      <c r="G22" s="100">
        <f>SUM(C22:F22)</f>
        <v>29</v>
      </c>
      <c r="H22" s="199"/>
      <c r="K22" s="281"/>
      <c r="L22" s="281"/>
      <c r="M22" s="281"/>
      <c r="N22" s="281"/>
    </row>
    <row r="23" spans="1:14" s="31" customFormat="1" ht="15">
      <c r="A23" s="226"/>
      <c r="B23" s="45" t="s">
        <v>101</v>
      </c>
      <c r="C23" s="142">
        <v>5</v>
      </c>
      <c r="D23" s="142"/>
      <c r="E23" s="142"/>
      <c r="F23" s="142"/>
      <c r="G23" s="100">
        <f>SUM(C23:F23)</f>
        <v>5</v>
      </c>
      <c r="H23" s="199"/>
      <c r="K23" s="281"/>
      <c r="L23" s="281"/>
      <c r="M23" s="281"/>
      <c r="N23" s="281"/>
    </row>
    <row r="24" spans="1:14" s="31" customFormat="1" ht="15">
      <c r="A24" s="226"/>
      <c r="B24" s="45" t="s">
        <v>105</v>
      </c>
      <c r="C24" s="142">
        <v>13</v>
      </c>
      <c r="D24" s="142">
        <v>6</v>
      </c>
      <c r="E24" s="142"/>
      <c r="F24" s="142">
        <v>1</v>
      </c>
      <c r="G24" s="100">
        <f>SUM(C24:F24)</f>
        <v>20</v>
      </c>
      <c r="H24" s="199"/>
      <c r="K24" s="64"/>
      <c r="L24" s="64"/>
      <c r="M24" s="64"/>
      <c r="N24" s="64"/>
    </row>
    <row r="25" spans="1:14" s="31" customFormat="1" thickBot="1">
      <c r="A25" s="227"/>
      <c r="B25" s="46" t="s">
        <v>110</v>
      </c>
      <c r="C25" s="143">
        <v>24</v>
      </c>
      <c r="D25" s="143">
        <v>1</v>
      </c>
      <c r="E25" s="143"/>
      <c r="F25" s="143"/>
      <c r="G25" s="101">
        <f>SUM(C25:F25)</f>
        <v>25</v>
      </c>
      <c r="H25" s="200"/>
      <c r="K25" s="64"/>
      <c r="L25" s="64"/>
      <c r="M25" s="64"/>
      <c r="N25" s="64"/>
    </row>
    <row r="26" spans="1:14" s="31" customFormat="1" thickBot="1">
      <c r="A26" s="275" t="s">
        <v>213</v>
      </c>
      <c r="B26" s="276"/>
      <c r="C26" s="277">
        <f>SUM(C21:C25)</f>
        <v>80</v>
      </c>
      <c r="D26" s="278">
        <f>SUM(D21:D25)</f>
        <v>25</v>
      </c>
      <c r="E26" s="278">
        <f>SUM(E21:E24)</f>
        <v>0</v>
      </c>
      <c r="F26" s="279">
        <f>SUM(F21:F24)</f>
        <v>1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ht="15">
      <c r="A28" s="219" t="s">
        <v>11</v>
      </c>
      <c r="B28" s="182" t="s">
        <v>137</v>
      </c>
      <c r="C28" s="141">
        <v>37</v>
      </c>
      <c r="D28" s="141">
        <v>6</v>
      </c>
      <c r="E28" s="141"/>
      <c r="F28" s="141"/>
      <c r="G28" s="99">
        <f>SUM(C28:F28)</f>
        <v>43</v>
      </c>
      <c r="H28" s="222">
        <f>SUM(G28:G31)</f>
        <v>65</v>
      </c>
    </row>
    <row r="29" spans="1:14" s="31" customFormat="1" ht="15">
      <c r="A29" s="220"/>
      <c r="B29" s="183" t="s">
        <v>138</v>
      </c>
      <c r="C29" s="142">
        <v>20</v>
      </c>
      <c r="D29" s="142">
        <v>2</v>
      </c>
      <c r="E29" s="142"/>
      <c r="F29" s="142"/>
      <c r="G29" s="100">
        <f>SUM(C29:F29)</f>
        <v>22</v>
      </c>
      <c r="H29" s="223"/>
    </row>
    <row r="30" spans="1:14" s="31" customFormat="1" ht="15">
      <c r="A30" s="220"/>
      <c r="B30" s="183" t="s">
        <v>63</v>
      </c>
      <c r="C30" s="142"/>
      <c r="D30" s="142"/>
      <c r="E30" s="142"/>
      <c r="F30" s="142"/>
      <c r="G30" s="100">
        <f>SUM(C30:F30)</f>
        <v>0</v>
      </c>
      <c r="H30" s="223"/>
    </row>
    <row r="31" spans="1:14" s="31" customFormat="1" thickBot="1">
      <c r="A31" s="221"/>
      <c r="B31" s="49" t="s">
        <v>63</v>
      </c>
      <c r="C31" s="143"/>
      <c r="D31" s="143"/>
      <c r="E31" s="143"/>
      <c r="F31" s="143"/>
      <c r="G31" s="101">
        <f>SUM(C31:F31)</f>
        <v>0</v>
      </c>
      <c r="H31" s="224"/>
    </row>
    <row r="32" spans="1:14" s="31" customFormat="1" thickBot="1">
      <c r="A32" s="275" t="s">
        <v>212</v>
      </c>
      <c r="B32" s="276"/>
      <c r="C32" s="277">
        <f>SUM(C28:C31)</f>
        <v>57</v>
      </c>
      <c r="D32" s="278">
        <f>SUM(D28:D31)</f>
        <v>8</v>
      </c>
      <c r="E32" s="278">
        <f>SUM(E28:E31)</f>
        <v>0</v>
      </c>
      <c r="F32" s="279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ht="30.75" thickBot="1">
      <c r="A34" s="206" t="s">
        <v>5</v>
      </c>
      <c r="B34" s="44" t="s">
        <v>164</v>
      </c>
      <c r="C34" s="141">
        <v>16</v>
      </c>
      <c r="D34" s="141"/>
      <c r="E34" s="141">
        <v>1</v>
      </c>
      <c r="F34" s="141">
        <v>1</v>
      </c>
      <c r="G34" s="14">
        <f>SUM(C34:F34)</f>
        <v>18</v>
      </c>
      <c r="H34" s="198">
        <f>SUM(G34:G37)</f>
        <v>24</v>
      </c>
    </row>
    <row r="35" spans="1:8" s="31" customFormat="1" ht="30.75" thickBot="1">
      <c r="A35" s="207"/>
      <c r="B35" s="44" t="s">
        <v>151</v>
      </c>
      <c r="C35" s="142">
        <v>1</v>
      </c>
      <c r="D35" s="142"/>
      <c r="E35" s="142"/>
      <c r="F35" s="142"/>
      <c r="G35" s="15">
        <f>SUM(C35:F35)</f>
        <v>1</v>
      </c>
      <c r="H35" s="199"/>
    </row>
    <row r="36" spans="1:8" s="31" customFormat="1" thickBot="1">
      <c r="A36" s="207"/>
      <c r="B36" s="44" t="s">
        <v>173</v>
      </c>
      <c r="C36" s="142">
        <v>5</v>
      </c>
      <c r="D36" s="142"/>
      <c r="E36" s="142"/>
      <c r="F36" s="142"/>
      <c r="G36" s="15">
        <f>SUM(C36:F36)</f>
        <v>5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75" t="s">
        <v>211</v>
      </c>
      <c r="B38" s="276"/>
      <c r="C38" s="277">
        <f>SUM(C34:C37)</f>
        <v>22</v>
      </c>
      <c r="D38" s="278">
        <f>SUM(D34:D37)</f>
        <v>0</v>
      </c>
      <c r="E38" s="278">
        <f>SUM(E34:E37)</f>
        <v>1</v>
      </c>
      <c r="F38" s="279">
        <f>SUM(F34:F37)</f>
        <v>1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185</v>
      </c>
      <c r="C40" s="141">
        <v>42</v>
      </c>
      <c r="D40" s="141">
        <v>4</v>
      </c>
      <c r="E40" s="141"/>
      <c r="F40" s="141"/>
      <c r="G40" s="14">
        <f>SUM(C40:F40)</f>
        <v>46</v>
      </c>
      <c r="H40" s="198">
        <f>SUM(G40:G43)</f>
        <v>46</v>
      </c>
    </row>
    <row r="41" spans="1:8" s="31" customFormat="1" thickBot="1">
      <c r="A41" s="207"/>
      <c r="B41" s="44" t="s">
        <v>63</v>
      </c>
      <c r="C41" s="142"/>
      <c r="D41" s="142"/>
      <c r="E41" s="142"/>
      <c r="F41" s="142"/>
      <c r="G41" s="15">
        <f>SUM(C41:F41)</f>
        <v>0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42</v>
      </c>
      <c r="D44" s="53">
        <f>SUM(D40:D43)</f>
        <v>4</v>
      </c>
      <c r="E44" s="53">
        <f>SUM(E40:E43)</f>
        <v>0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433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251</v>
      </c>
      <c r="G46" s="5" t="s">
        <v>224</v>
      </c>
      <c r="H46" s="217"/>
    </row>
    <row r="47" spans="1:8" s="35" customFormat="1" thickBot="1">
      <c r="A47" s="212"/>
      <c r="B47" s="213"/>
      <c r="C47" s="191">
        <f>SUM(C7,C13,C19,C26,C32,C38,C44)</f>
        <v>385</v>
      </c>
      <c r="D47" s="191">
        <f>SUM(D7,D13,D19,D26,D32,D38,D44)</f>
        <v>44</v>
      </c>
      <c r="E47" s="191">
        <f>SUM(E7,E13,E19,E26,E32,E38,E44)</f>
        <v>2</v>
      </c>
      <c r="F47" s="191">
        <f>SUM(F7,F13,F19,F26,F32,F38,F44)</f>
        <v>2</v>
      </c>
      <c r="G47" s="6">
        <f>SUM(C47:F47)</f>
        <v>433</v>
      </c>
      <c r="H47" s="218"/>
    </row>
    <row r="48" spans="1:8" ht="6" customHeight="1" thickBot="1">
      <c r="A48" s="133"/>
      <c r="B48" s="133"/>
      <c r="C48" s="134"/>
      <c r="D48" s="133"/>
      <c r="E48" s="133"/>
      <c r="F48" s="133"/>
    </row>
    <row r="49" spans="1:6" ht="30">
      <c r="A49" s="133"/>
      <c r="B49" s="137" t="s">
        <v>231</v>
      </c>
      <c r="C49" s="135"/>
      <c r="D49" s="133"/>
      <c r="E49" s="133"/>
      <c r="F49" s="133"/>
    </row>
    <row r="50" spans="1:6" ht="16.5" thickBot="1">
      <c r="A50" s="133"/>
      <c r="B50" s="138" t="s">
        <v>232</v>
      </c>
      <c r="C50" s="136"/>
      <c r="D50" s="133"/>
      <c r="E50" s="133"/>
      <c r="F50" s="133"/>
    </row>
    <row r="51" spans="1:6">
      <c r="A51" s="133"/>
      <c r="B51" s="139" t="s">
        <v>230</v>
      </c>
      <c r="C51" s="116"/>
      <c r="D51" s="133"/>
      <c r="E51" s="133"/>
      <c r="F51" s="133"/>
    </row>
  </sheetData>
  <sheetProtection password="CF87" sheet="1" objects="1" scenarios="1" selectLockedCells="1"/>
  <customSheetViews>
    <customSheetView guid="{FE02D490-0F97-4F04-B9BE-0E5788D0A9F5}" printArea="1" topLeftCell="A32">
      <selection activeCell="B55" sqref="B55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6:B26"/>
    <mergeCell ref="A28:A31"/>
    <mergeCell ref="H28:H31"/>
    <mergeCell ref="A32:B32"/>
    <mergeCell ref="A34:A37"/>
    <mergeCell ref="H34:H37"/>
    <mergeCell ref="A21:A25"/>
    <mergeCell ref="H21:H25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</dataValidations>
  <pageMargins left="0.31496062992125984" right="0.15748031496062992" top="0.22" bottom="0.19" header="0.15748031496062992" footer="0.15748031496062992"/>
  <pageSetup paperSize="9" scale="7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51"/>
  <sheetViews>
    <sheetView zoomScale="70" zoomScaleNormal="70" workbookViewId="0">
      <selection activeCell="T26" sqref="T26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28" t="s">
        <v>29</v>
      </c>
      <c r="B1" s="228"/>
      <c r="C1" s="228"/>
      <c r="D1" s="228"/>
      <c r="E1" s="228"/>
      <c r="F1" s="228"/>
      <c r="G1" s="228"/>
      <c r="H1" s="228"/>
    </row>
    <row r="2" spans="1:11" s="40" customFormat="1" ht="15">
      <c r="A2" s="102"/>
      <c r="B2" s="103"/>
      <c r="C2" s="102"/>
      <c r="D2" s="102"/>
      <c r="E2" s="195" t="s">
        <v>203</v>
      </c>
      <c r="F2" s="195"/>
      <c r="G2" s="26">
        <v>41694</v>
      </c>
      <c r="H2" s="102"/>
    </row>
    <row r="3" spans="1:11" s="40" customFormat="1" ht="4.5" customHeight="1" thickBot="1">
      <c r="A3" s="104"/>
      <c r="B3" s="104"/>
      <c r="C3" s="104"/>
      <c r="D3" s="104"/>
      <c r="E3" s="104"/>
      <c r="F3" s="104"/>
      <c r="G3" s="104"/>
      <c r="H3" s="104"/>
    </row>
    <row r="4" spans="1:11" s="31" customFormat="1" ht="45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4</v>
      </c>
      <c r="G4" s="105" t="s">
        <v>222</v>
      </c>
      <c r="H4" s="106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88</v>
      </c>
      <c r="D6" s="140">
        <v>7</v>
      </c>
      <c r="E6" s="140"/>
      <c r="F6" s="140"/>
      <c r="G6" s="7"/>
      <c r="H6" s="8">
        <f>SUM(C6:G6)</f>
        <v>95</v>
      </c>
    </row>
    <row r="7" spans="1:11" s="31" customFormat="1" ht="15.75" customHeight="1" thickBot="1">
      <c r="A7" s="260" t="s">
        <v>215</v>
      </c>
      <c r="B7" s="261"/>
      <c r="C7" s="262">
        <f>SUM(C3:C6)</f>
        <v>88</v>
      </c>
      <c r="D7" s="262">
        <f>SUM(D3:D6)</f>
        <v>7</v>
      </c>
      <c r="E7" s="262">
        <f>SUM(E3:E6)</f>
        <v>0</v>
      </c>
      <c r="F7" s="263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30</v>
      </c>
      <c r="C9" s="141">
        <v>10</v>
      </c>
      <c r="D9" s="141">
        <v>0</v>
      </c>
      <c r="E9" s="141"/>
      <c r="F9" s="141"/>
      <c r="G9" s="56">
        <f>SUM(C9:F9)</f>
        <v>10</v>
      </c>
      <c r="H9" s="198">
        <f>SUM(G9:G12)</f>
        <v>37</v>
      </c>
      <c r="K9" s="280"/>
    </row>
    <row r="10" spans="1:11" s="40" customFormat="1" ht="18">
      <c r="A10" s="207"/>
      <c r="B10" s="45" t="s">
        <v>34</v>
      </c>
      <c r="C10" s="142">
        <v>9</v>
      </c>
      <c r="D10" s="142">
        <v>5</v>
      </c>
      <c r="E10" s="142"/>
      <c r="F10" s="142"/>
      <c r="G10" s="57">
        <f>SUM(C10:F10)</f>
        <v>14</v>
      </c>
      <c r="H10" s="199"/>
      <c r="K10" s="280"/>
    </row>
    <row r="11" spans="1:11" s="40" customFormat="1" ht="18">
      <c r="A11" s="207"/>
      <c r="B11" s="45" t="s">
        <v>36</v>
      </c>
      <c r="C11" s="142">
        <v>12</v>
      </c>
      <c r="D11" s="142">
        <v>1</v>
      </c>
      <c r="E11" s="142"/>
      <c r="F11" s="142"/>
      <c r="G11" s="57">
        <f>SUM(C11:F11)</f>
        <v>13</v>
      </c>
      <c r="H11" s="199"/>
      <c r="K11" s="280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75" t="s">
        <v>208</v>
      </c>
      <c r="B13" s="276"/>
      <c r="C13" s="278">
        <f>SUM(C9:C12)</f>
        <v>31</v>
      </c>
      <c r="D13" s="278">
        <f>SUM(D9:D12)</f>
        <v>6</v>
      </c>
      <c r="E13" s="278">
        <f>SUM(E9:E12)</f>
        <v>0</v>
      </c>
      <c r="F13" s="279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06" t="s">
        <v>6</v>
      </c>
      <c r="B15" s="182" t="s">
        <v>81</v>
      </c>
      <c r="C15" s="146">
        <v>17</v>
      </c>
      <c r="D15" s="146">
        <v>3</v>
      </c>
      <c r="E15" s="146"/>
      <c r="F15" s="146"/>
      <c r="G15" s="14">
        <f>SUM(C15:F15)</f>
        <v>20</v>
      </c>
      <c r="H15" s="198">
        <f>SUM(G15:G18)</f>
        <v>45</v>
      </c>
    </row>
    <row r="16" spans="1:11" s="31" customFormat="1" ht="15">
      <c r="A16" s="207"/>
      <c r="B16" s="183" t="s">
        <v>96</v>
      </c>
      <c r="C16" s="147">
        <v>16</v>
      </c>
      <c r="D16" s="147">
        <v>1</v>
      </c>
      <c r="E16" s="147">
        <v>2</v>
      </c>
      <c r="F16" s="147"/>
      <c r="G16" s="15">
        <f>SUM(C16:F16)</f>
        <v>19</v>
      </c>
      <c r="H16" s="199"/>
    </row>
    <row r="17" spans="1:14" s="31" customFormat="1" ht="15">
      <c r="A17" s="207"/>
      <c r="B17" s="183" t="s">
        <v>86</v>
      </c>
      <c r="C17" s="147">
        <v>6</v>
      </c>
      <c r="D17" s="147"/>
      <c r="E17" s="147"/>
      <c r="F17" s="147"/>
      <c r="G17" s="15">
        <f>SUM(C17:F17)</f>
        <v>6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75" t="s">
        <v>209</v>
      </c>
      <c r="B19" s="276"/>
      <c r="C19" s="278">
        <f>SUM(C15:C18)</f>
        <v>39</v>
      </c>
      <c r="D19" s="278">
        <f>SUM(D15:D18)</f>
        <v>4</v>
      </c>
      <c r="E19" s="278">
        <f>SUM(E15:E18)</f>
        <v>2</v>
      </c>
      <c r="F19" s="279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99</v>
      </c>
      <c r="C21" s="141">
        <v>13</v>
      </c>
      <c r="D21" s="141">
        <v>3</v>
      </c>
      <c r="E21" s="141"/>
      <c r="F21" s="141"/>
      <c r="G21" s="94">
        <f>SUM(C21:F21)</f>
        <v>16</v>
      </c>
      <c r="H21" s="229">
        <f>SUM(G21:G25)</f>
        <v>43</v>
      </c>
      <c r="K21" s="281"/>
      <c r="L21" s="281"/>
      <c r="M21" s="281"/>
      <c r="N21" s="281"/>
    </row>
    <row r="22" spans="1:14" s="31" customFormat="1" ht="15">
      <c r="A22" s="220"/>
      <c r="B22" s="45" t="s">
        <v>109</v>
      </c>
      <c r="C22" s="142">
        <v>24</v>
      </c>
      <c r="D22" s="142">
        <v>3</v>
      </c>
      <c r="E22" s="142"/>
      <c r="F22" s="142"/>
      <c r="G22" s="93">
        <f>SUM(C22:F22)</f>
        <v>27</v>
      </c>
      <c r="H22" s="230"/>
      <c r="K22" s="281"/>
      <c r="L22" s="281"/>
      <c r="M22" s="281"/>
      <c r="N22" s="281"/>
    </row>
    <row r="23" spans="1:14" s="31" customFormat="1" ht="15">
      <c r="A23" s="220"/>
      <c r="B23" s="45" t="s">
        <v>63</v>
      </c>
      <c r="C23" s="142"/>
      <c r="D23" s="142"/>
      <c r="E23" s="142"/>
      <c r="F23" s="142"/>
      <c r="G23" s="93">
        <f>SUM(C23:F23)</f>
        <v>0</v>
      </c>
      <c r="H23" s="230"/>
      <c r="K23" s="281"/>
      <c r="L23" s="281"/>
      <c r="M23" s="281"/>
      <c r="N23" s="281"/>
    </row>
    <row r="24" spans="1:14" s="31" customFormat="1" ht="15">
      <c r="A24" s="220"/>
      <c r="B24" s="45" t="s">
        <v>63</v>
      </c>
      <c r="C24" s="142"/>
      <c r="D24" s="142"/>
      <c r="E24" s="142"/>
      <c r="F24" s="142"/>
      <c r="G24" s="93">
        <f>SUM(C24:F24)</f>
        <v>0</v>
      </c>
      <c r="H24" s="230"/>
      <c r="K24" s="64"/>
      <c r="L24" s="64"/>
      <c r="M24" s="64"/>
      <c r="N24" s="64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31"/>
      <c r="K25" s="64"/>
      <c r="L25" s="64"/>
      <c r="M25" s="64"/>
      <c r="N25" s="64"/>
    </row>
    <row r="26" spans="1:14" s="31" customFormat="1" thickBot="1">
      <c r="A26" s="275" t="s">
        <v>213</v>
      </c>
      <c r="B26" s="276"/>
      <c r="C26" s="277">
        <f>SUM(C21:C25)</f>
        <v>37</v>
      </c>
      <c r="D26" s="278">
        <f>SUM(D21:D24)</f>
        <v>6</v>
      </c>
      <c r="E26" s="278">
        <f>SUM(E21:E24)</f>
        <v>0</v>
      </c>
      <c r="F26" s="279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182" t="s">
        <v>137</v>
      </c>
      <c r="C28" s="141">
        <v>9</v>
      </c>
      <c r="D28" s="141">
        <v>5</v>
      </c>
      <c r="E28" s="141"/>
      <c r="F28" s="141"/>
      <c r="G28" s="14">
        <f>SUM(C28:F28)</f>
        <v>14</v>
      </c>
      <c r="H28" s="198">
        <f>SUM(G28:G31)</f>
        <v>20</v>
      </c>
    </row>
    <row r="29" spans="1:14" s="31" customFormat="1" thickBot="1">
      <c r="A29" s="207"/>
      <c r="B29" s="182" t="s">
        <v>138</v>
      </c>
      <c r="C29" s="142">
        <v>3</v>
      </c>
      <c r="D29" s="142">
        <v>3</v>
      </c>
      <c r="E29" s="142"/>
      <c r="F29" s="142"/>
      <c r="G29" s="15">
        <f>SUM(C29:F29)</f>
        <v>6</v>
      </c>
      <c r="H29" s="199"/>
    </row>
    <row r="30" spans="1:14" s="31" customFormat="1" thickBot="1">
      <c r="A30" s="207"/>
      <c r="B30" s="182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182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75" t="s">
        <v>212</v>
      </c>
      <c r="B32" s="276"/>
      <c r="C32" s="277">
        <f>SUM(C28:C31)</f>
        <v>12</v>
      </c>
      <c r="D32" s="278">
        <f>SUM(D28:D31)</f>
        <v>8</v>
      </c>
      <c r="E32" s="278">
        <f>SUM(E28:E31)</f>
        <v>0</v>
      </c>
      <c r="F32" s="279">
        <f>SUM(F28:F31)</f>
        <v>0</v>
      </c>
      <c r="G32" s="19"/>
      <c r="H32" s="20"/>
    </row>
    <row r="33" spans="1:8" s="31" customFormat="1" ht="4.5" customHeight="1" thickBot="1">
      <c r="A33" s="34"/>
      <c r="B33" s="34"/>
      <c r="C33" s="283"/>
      <c r="D33" s="284"/>
      <c r="E33" s="284"/>
      <c r="F33" s="284"/>
      <c r="G33" s="19"/>
      <c r="H33" s="20"/>
    </row>
    <row r="34" spans="1:8" s="31" customFormat="1" thickBot="1">
      <c r="A34" s="206" t="s">
        <v>5</v>
      </c>
      <c r="B34" s="44" t="s">
        <v>233</v>
      </c>
      <c r="C34" s="141">
        <v>15</v>
      </c>
      <c r="D34" s="141"/>
      <c r="E34" s="141"/>
      <c r="F34" s="141"/>
      <c r="G34" s="14">
        <f>SUM(C34:F34)</f>
        <v>15</v>
      </c>
      <c r="H34" s="198">
        <f>SUM(G34:G37)</f>
        <v>59</v>
      </c>
    </row>
    <row r="35" spans="1:8" s="31" customFormat="1" thickBot="1">
      <c r="A35" s="207"/>
      <c r="B35" s="44" t="s">
        <v>234</v>
      </c>
      <c r="C35" s="142">
        <v>17</v>
      </c>
      <c r="D35" s="142">
        <v>6</v>
      </c>
      <c r="E35" s="142"/>
      <c r="F35" s="142"/>
      <c r="G35" s="15">
        <f>SUM(C35:F35)</f>
        <v>23</v>
      </c>
      <c r="H35" s="199"/>
    </row>
    <row r="36" spans="1:8" s="31" customFormat="1" thickBot="1">
      <c r="A36" s="207"/>
      <c r="B36" s="44" t="s">
        <v>235</v>
      </c>
      <c r="C36" s="142">
        <v>18</v>
      </c>
      <c r="D36" s="142">
        <v>3</v>
      </c>
      <c r="E36" s="142"/>
      <c r="F36" s="142"/>
      <c r="G36" s="15">
        <f>SUM(C36:F36)</f>
        <v>21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75" t="s">
        <v>211</v>
      </c>
      <c r="B38" s="276"/>
      <c r="C38" s="277">
        <f>SUM(C34:C37)</f>
        <v>50</v>
      </c>
      <c r="D38" s="278">
        <f>SUM(D34:D37)</f>
        <v>9</v>
      </c>
      <c r="E38" s="278">
        <f>SUM(E34:E37)</f>
        <v>0</v>
      </c>
      <c r="F38" s="279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199</v>
      </c>
      <c r="C40" s="141">
        <v>12</v>
      </c>
      <c r="D40" s="141">
        <v>1</v>
      </c>
      <c r="E40" s="141"/>
      <c r="F40" s="141"/>
      <c r="G40" s="14">
        <f>SUM(C40:F40)</f>
        <v>13</v>
      </c>
      <c r="H40" s="198">
        <f>SUM(G40:G43)</f>
        <v>38</v>
      </c>
    </row>
    <row r="41" spans="1:8" s="31" customFormat="1" thickBot="1">
      <c r="A41" s="207"/>
      <c r="B41" s="44" t="s">
        <v>179</v>
      </c>
      <c r="C41" s="142">
        <v>19</v>
      </c>
      <c r="D41" s="142">
        <v>6</v>
      </c>
      <c r="E41" s="142"/>
      <c r="F41" s="142"/>
      <c r="G41" s="15">
        <f>SUM(C41:F41)</f>
        <v>25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31</v>
      </c>
      <c r="D44" s="53">
        <f>SUM(D40:D43)</f>
        <v>7</v>
      </c>
      <c r="E44" s="53">
        <f>SUM(E40:E43)</f>
        <v>0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337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191">
        <f>SUM(C7,C13,C19,C26,C32,C38,C44)</f>
        <v>288</v>
      </c>
      <c r="D47" s="191">
        <f>SUM(D7,D13,D19,D26,D32,D38,D44)</f>
        <v>47</v>
      </c>
      <c r="E47" s="191">
        <f>SUM(E7,E13,E19,E26,E32,E38,E44)</f>
        <v>2</v>
      </c>
      <c r="F47" s="191">
        <f>SUM(F7,F13,F19,F26,F32,F38,F44)</f>
        <v>0</v>
      </c>
      <c r="G47" s="6">
        <f>SUM(C47:F47)</f>
        <v>337</v>
      </c>
      <c r="H47" s="218"/>
    </row>
    <row r="48" spans="1:8" ht="3.75" customHeight="1" thickBot="1">
      <c r="A48" s="133"/>
      <c r="B48" s="133"/>
      <c r="C48" s="134"/>
      <c r="D48" s="133"/>
      <c r="E48" s="133"/>
      <c r="F48" s="133"/>
    </row>
    <row r="49" spans="1:6" ht="30">
      <c r="A49" s="133"/>
      <c r="B49" s="137" t="s">
        <v>231</v>
      </c>
      <c r="C49" s="135"/>
      <c r="D49" s="133"/>
      <c r="E49" s="133"/>
      <c r="F49" s="133"/>
    </row>
    <row r="50" spans="1:6" ht="16.5" thickBot="1">
      <c r="A50" s="133"/>
      <c r="B50" s="138" t="s">
        <v>232</v>
      </c>
      <c r="C50" s="136"/>
      <c r="D50" s="133"/>
      <c r="E50" s="133"/>
      <c r="F50" s="133"/>
    </row>
    <row r="51" spans="1:6">
      <c r="A51" s="133"/>
      <c r="B51" s="139" t="s">
        <v>230</v>
      </c>
      <c r="C51" s="116"/>
      <c r="D51" s="133"/>
      <c r="E51" s="133"/>
      <c r="F51" s="133"/>
    </row>
  </sheetData>
  <sheetProtection password="CF87" sheet="1" objects="1" scenarios="1" selectLockedCells="1"/>
  <customSheetViews>
    <customSheetView guid="{FE02D490-0F97-4F04-B9BE-0E5788D0A9F5}" scale="85" topLeftCell="A17">
      <selection activeCell="B48" sqref="B48:C5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6:B26"/>
    <mergeCell ref="A28:A31"/>
    <mergeCell ref="H28:H31"/>
    <mergeCell ref="A32:B32"/>
    <mergeCell ref="A34:A37"/>
    <mergeCell ref="H34:H37"/>
    <mergeCell ref="A21:A25"/>
    <mergeCell ref="H21:H25"/>
    <mergeCell ref="A13:B13"/>
    <mergeCell ref="A1:H1"/>
    <mergeCell ref="E2:F2"/>
    <mergeCell ref="A7:B7"/>
    <mergeCell ref="A9:A12"/>
    <mergeCell ref="H9:H12"/>
  </mergeCells>
  <dataValidations count="3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51"/>
  <sheetViews>
    <sheetView zoomScale="70" zoomScaleNormal="70" workbookViewId="0">
      <selection activeCell="O19" sqref="O19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>
        <v>41695</v>
      </c>
      <c r="H2" s="39"/>
    </row>
    <row r="3" spans="1:11" s="40" customFormat="1" ht="4.5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77</v>
      </c>
      <c r="D6" s="140">
        <v>6</v>
      </c>
      <c r="E6" s="140"/>
      <c r="F6" s="140"/>
      <c r="G6" s="7">
        <f>SUM(C6:F6)</f>
        <v>83</v>
      </c>
      <c r="H6" s="8">
        <f>SUM(G6)</f>
        <v>83</v>
      </c>
    </row>
    <row r="7" spans="1:11" s="31" customFormat="1" ht="15.75" customHeight="1" thickBot="1">
      <c r="A7" s="196" t="s">
        <v>215</v>
      </c>
      <c r="B7" s="197"/>
      <c r="C7" s="9">
        <f>SUM(C3:C6)</f>
        <v>77</v>
      </c>
      <c r="D7" s="9">
        <f>SUM(D3:D6)</f>
        <v>6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5" t="s">
        <v>32</v>
      </c>
      <c r="C9" s="141">
        <v>11</v>
      </c>
      <c r="D9" s="141">
        <v>3</v>
      </c>
      <c r="E9" s="141">
        <v>0</v>
      </c>
      <c r="F9" s="141">
        <v>0</v>
      </c>
      <c r="G9" s="56">
        <f>SUM(C9:F9)</f>
        <v>14</v>
      </c>
      <c r="H9" s="198">
        <f>SUM(G9:G12)</f>
        <v>47</v>
      </c>
      <c r="K9" s="63"/>
    </row>
    <row r="10" spans="1:11" s="40" customFormat="1" ht="18">
      <c r="A10" s="207"/>
      <c r="B10" s="45" t="s">
        <v>37</v>
      </c>
      <c r="C10" s="142">
        <v>10</v>
      </c>
      <c r="D10" s="142">
        <v>2</v>
      </c>
      <c r="E10" s="142">
        <v>0</v>
      </c>
      <c r="F10" s="142">
        <v>0</v>
      </c>
      <c r="G10" s="57">
        <f>SUM(C10:F10)</f>
        <v>12</v>
      </c>
      <c r="H10" s="199"/>
      <c r="K10" s="63"/>
    </row>
    <row r="11" spans="1:11" s="40" customFormat="1" ht="18">
      <c r="A11" s="207"/>
      <c r="B11" s="45" t="s">
        <v>38</v>
      </c>
      <c r="C11" s="142">
        <v>17</v>
      </c>
      <c r="D11" s="142">
        <v>4</v>
      </c>
      <c r="E11" s="142">
        <v>0</v>
      </c>
      <c r="F11" s="142">
        <v>0</v>
      </c>
      <c r="G11" s="57">
        <f>SUM(C11:F11)</f>
        <v>21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5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38</v>
      </c>
      <c r="D13" s="53">
        <f>SUM(D9:D12)</f>
        <v>9</v>
      </c>
      <c r="E13" s="53">
        <f>SUM(E9:E12)</f>
        <v>0</v>
      </c>
      <c r="F13" s="54">
        <f>SUM(F9:F12)</f>
        <v>0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thickBot="1">
      <c r="A15" s="206" t="s">
        <v>6</v>
      </c>
      <c r="B15" s="49" t="s">
        <v>66</v>
      </c>
      <c r="C15" s="141">
        <v>32</v>
      </c>
      <c r="D15" s="141">
        <v>7</v>
      </c>
      <c r="E15" s="141"/>
      <c r="F15" s="141"/>
      <c r="G15" s="14">
        <f>SUM(C15:F15)</f>
        <v>39</v>
      </c>
      <c r="H15" s="198">
        <f>SUM(G15:G18)</f>
        <v>100</v>
      </c>
    </row>
    <row r="16" spans="1:11" s="31" customFormat="1" thickBot="1">
      <c r="A16" s="207"/>
      <c r="B16" s="49" t="s">
        <v>73</v>
      </c>
      <c r="C16" s="142">
        <v>59</v>
      </c>
      <c r="D16" s="142">
        <v>1</v>
      </c>
      <c r="E16" s="142">
        <v>1</v>
      </c>
      <c r="F16" s="142"/>
      <c r="G16" s="15">
        <f>SUM(C16:F16)</f>
        <v>61</v>
      </c>
      <c r="H16" s="199"/>
    </row>
    <row r="17" spans="1:14" s="31" customFormat="1" thickBot="1">
      <c r="A17" s="207"/>
      <c r="B17" s="49" t="s">
        <v>63</v>
      </c>
      <c r="C17" s="142"/>
      <c r="D17" s="142"/>
      <c r="E17" s="142"/>
      <c r="F17" s="142"/>
      <c r="G17" s="15">
        <f>SUM(C17:F17)</f>
        <v>0</v>
      </c>
      <c r="H17" s="199"/>
    </row>
    <row r="18" spans="1:14" s="31" customFormat="1" thickBot="1">
      <c r="A18" s="208"/>
      <c r="B18" s="49" t="s">
        <v>63</v>
      </c>
      <c r="C18" s="143"/>
      <c r="D18" s="143"/>
      <c r="E18" s="143"/>
      <c r="F18" s="143"/>
      <c r="G18" s="16">
        <f>SUM(C18:F18)</f>
        <v>0</v>
      </c>
      <c r="H18" s="200"/>
    </row>
    <row r="19" spans="1:14" s="31" customFormat="1" thickBot="1">
      <c r="A19" s="214" t="s">
        <v>209</v>
      </c>
      <c r="B19" s="215"/>
      <c r="C19" s="53">
        <f>SUM(C15:C18)</f>
        <v>91</v>
      </c>
      <c r="D19" s="53">
        <f>SUM(D15:D18)</f>
        <v>8</v>
      </c>
      <c r="E19" s="53">
        <f>SUM(E15:E18)</f>
        <v>1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109</v>
      </c>
      <c r="C21" s="141">
        <v>7</v>
      </c>
      <c r="D21" s="141">
        <v>2</v>
      </c>
      <c r="E21" s="141">
        <v>0</v>
      </c>
      <c r="F21" s="141">
        <v>0</v>
      </c>
      <c r="G21" s="94">
        <f>SUM(C21:F21)</f>
        <v>9</v>
      </c>
      <c r="H21" s="229">
        <f>SUM(G21:G25)</f>
        <v>27</v>
      </c>
      <c r="K21" s="62"/>
      <c r="L21" s="62"/>
      <c r="M21" s="62"/>
      <c r="N21" s="62"/>
    </row>
    <row r="22" spans="1:14" s="31" customFormat="1" ht="15">
      <c r="A22" s="220"/>
      <c r="B22" s="45" t="s">
        <v>123</v>
      </c>
      <c r="C22" s="142">
        <v>16</v>
      </c>
      <c r="D22" s="142">
        <v>1</v>
      </c>
      <c r="E22" s="142">
        <v>1</v>
      </c>
      <c r="F22" s="142">
        <v>0</v>
      </c>
      <c r="G22" s="93">
        <f>SUM(C22:F22)</f>
        <v>18</v>
      </c>
      <c r="H22" s="230"/>
      <c r="K22" s="62"/>
      <c r="L22" s="62"/>
      <c r="M22" s="62"/>
      <c r="N22" s="62"/>
    </row>
    <row r="23" spans="1:14" s="31" customFormat="1" ht="15">
      <c r="A23" s="220"/>
      <c r="B23" s="45" t="s">
        <v>63</v>
      </c>
      <c r="C23" s="142"/>
      <c r="D23" s="142"/>
      <c r="E23" s="142"/>
      <c r="F23" s="142"/>
      <c r="G23" s="93">
        <f>SUM(C23:F23)</f>
        <v>0</v>
      </c>
      <c r="H23" s="230"/>
      <c r="K23" s="62"/>
      <c r="L23" s="62"/>
      <c r="M23" s="62"/>
      <c r="N23" s="62"/>
    </row>
    <row r="24" spans="1:14" s="31" customFormat="1" ht="15">
      <c r="A24" s="220"/>
      <c r="B24" s="45" t="s">
        <v>63</v>
      </c>
      <c r="C24" s="142"/>
      <c r="D24" s="142"/>
      <c r="E24" s="142"/>
      <c r="F24" s="142"/>
      <c r="G24" s="93">
        <f>SUM(C24:F24)</f>
        <v>0</v>
      </c>
      <c r="H24" s="230"/>
      <c r="K24" s="64"/>
      <c r="L24" s="64"/>
      <c r="M24" s="64"/>
      <c r="N24" s="64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31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23</v>
      </c>
      <c r="D26" s="53">
        <f>SUM(D21:D24)</f>
        <v>3</v>
      </c>
      <c r="E26" s="53">
        <f>SUM(E21:E24)</f>
        <v>1</v>
      </c>
      <c r="F26" s="54">
        <f>SUM(F21:F24)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144</v>
      </c>
      <c r="C28" s="141">
        <v>9</v>
      </c>
      <c r="D28" s="141"/>
      <c r="E28" s="141"/>
      <c r="F28" s="141"/>
      <c r="G28" s="14">
        <f>SUM(C28:F28)</f>
        <v>9</v>
      </c>
      <c r="H28" s="198">
        <f>SUM(G28:G31)</f>
        <v>21</v>
      </c>
    </row>
    <row r="29" spans="1:14" s="31" customFormat="1" thickBot="1">
      <c r="A29" s="207"/>
      <c r="B29" s="47" t="s">
        <v>131</v>
      </c>
      <c r="C29" s="142">
        <v>10</v>
      </c>
      <c r="D29" s="142">
        <v>2</v>
      </c>
      <c r="E29" s="142"/>
      <c r="F29" s="142"/>
      <c r="G29" s="15">
        <f>SUM(C29:F29)</f>
        <v>12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19</v>
      </c>
      <c r="D32" s="53">
        <f>SUM(D28:D31)</f>
        <v>2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170</v>
      </c>
      <c r="C34" s="141">
        <v>6</v>
      </c>
      <c r="D34" s="141">
        <v>0</v>
      </c>
      <c r="E34" s="141">
        <v>0</v>
      </c>
      <c r="F34" s="141">
        <v>0</v>
      </c>
      <c r="G34" s="14">
        <f>SUM(C34:F34)</f>
        <v>6</v>
      </c>
      <c r="H34" s="198">
        <f>SUM(G34:G37)</f>
        <v>49</v>
      </c>
    </row>
    <row r="35" spans="1:8" s="31" customFormat="1" thickBot="1">
      <c r="A35" s="207"/>
      <c r="B35" s="44" t="s">
        <v>159</v>
      </c>
      <c r="C35" s="142">
        <v>14</v>
      </c>
      <c r="D35" s="142">
        <v>4</v>
      </c>
      <c r="E35" s="142">
        <v>1</v>
      </c>
      <c r="F35" s="142">
        <v>0</v>
      </c>
      <c r="G35" s="15">
        <f>SUM(C35:F35)</f>
        <v>19</v>
      </c>
      <c r="H35" s="199"/>
    </row>
    <row r="36" spans="1:8" s="31" customFormat="1" thickBot="1">
      <c r="A36" s="207"/>
      <c r="B36" s="44" t="s">
        <v>155</v>
      </c>
      <c r="C36" s="142">
        <v>15</v>
      </c>
      <c r="D36" s="142">
        <v>4</v>
      </c>
      <c r="E36" s="142">
        <v>5</v>
      </c>
      <c r="F36" s="142">
        <v>0</v>
      </c>
      <c r="G36" s="15">
        <f>SUM(C36:F36)</f>
        <v>24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35</v>
      </c>
      <c r="D38" s="53">
        <f>SUM(D34:D37)</f>
        <v>8</v>
      </c>
      <c r="E38" s="53">
        <f>SUM(E34:E37)</f>
        <v>6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06" t="s">
        <v>12</v>
      </c>
      <c r="B40" s="44" t="s">
        <v>192</v>
      </c>
      <c r="C40" s="141">
        <v>37</v>
      </c>
      <c r="D40" s="141">
        <v>12</v>
      </c>
      <c r="E40" s="141">
        <v>2</v>
      </c>
      <c r="F40" s="141"/>
      <c r="G40" s="14">
        <f>SUM(C40:F40)</f>
        <v>51</v>
      </c>
      <c r="H40" s="198">
        <f>SUM(G40:G43)</f>
        <v>88</v>
      </c>
    </row>
    <row r="41" spans="1:8" s="31" customFormat="1" thickBot="1">
      <c r="A41" s="207"/>
      <c r="B41" s="44" t="s">
        <v>183</v>
      </c>
      <c r="C41" s="142">
        <v>30</v>
      </c>
      <c r="D41" s="142">
        <v>7</v>
      </c>
      <c r="E41" s="142"/>
      <c r="F41" s="142"/>
      <c r="G41" s="15">
        <f>SUM(C41:F41)</f>
        <v>37</v>
      </c>
      <c r="H41" s="199"/>
    </row>
    <row r="42" spans="1:8" s="31" customFormat="1" thickBot="1">
      <c r="A42" s="207"/>
      <c r="B42" s="44" t="s">
        <v>63</v>
      </c>
      <c r="C42" s="142"/>
      <c r="D42" s="142"/>
      <c r="E42" s="142"/>
      <c r="F42" s="142"/>
      <c r="G42" s="15">
        <f>SUM(C42:F42)</f>
        <v>0</v>
      </c>
      <c r="H42" s="199"/>
    </row>
    <row r="43" spans="1:8" s="31" customFormat="1" thickBot="1">
      <c r="A43" s="208"/>
      <c r="B43" s="44" t="s">
        <v>63</v>
      </c>
      <c r="C43" s="143"/>
      <c r="D43" s="143"/>
      <c r="E43" s="143"/>
      <c r="F43" s="143"/>
      <c r="G43" s="16">
        <f>SUM(C43:F43)</f>
        <v>0</v>
      </c>
      <c r="H43" s="200"/>
    </row>
    <row r="44" spans="1:8" s="35" customFormat="1" thickBot="1">
      <c r="A44" s="214" t="s">
        <v>210</v>
      </c>
      <c r="B44" s="215"/>
      <c r="C44" s="55">
        <f>SUM(C40:C43)</f>
        <v>67</v>
      </c>
      <c r="D44" s="53">
        <f>SUM(D40:D43)</f>
        <v>19</v>
      </c>
      <c r="E44" s="53">
        <f>SUM(E40:E43)</f>
        <v>2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415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350</v>
      </c>
      <c r="D47" s="59">
        <f>SUM(D7,D13,D19,D26,D32,D38,D44)</f>
        <v>55</v>
      </c>
      <c r="E47" s="59">
        <f>SUM(E7,E13,E19,E26,E32,E38,E44)</f>
        <v>10</v>
      </c>
      <c r="F47" s="59">
        <f>SUM(F7,F13,F19,F26,F32,F38,F44)</f>
        <v>0</v>
      </c>
      <c r="G47" s="6">
        <f>SUM(C47:F47)</f>
        <v>415</v>
      </c>
      <c r="H47" s="218"/>
    </row>
    <row r="48" spans="1:8" ht="16.5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topLeftCell="A16">
      <selection activeCell="B48" sqref="B48:C5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6:B26"/>
    <mergeCell ref="A28:A31"/>
    <mergeCell ref="H28:H31"/>
    <mergeCell ref="A32:B32"/>
    <mergeCell ref="A34:A37"/>
    <mergeCell ref="H34:H37"/>
    <mergeCell ref="A21:A25"/>
    <mergeCell ref="H21:H25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  <dataValidation type="list" allowBlank="1" showInputMessage="1" showErrorMessage="1" sqref="B28:B31">
      <formula1>sector4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N51"/>
  <sheetViews>
    <sheetView zoomScale="85" zoomScaleNormal="85" workbookViewId="0">
      <selection activeCell="L32" sqref="L32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09" t="s">
        <v>29</v>
      </c>
      <c r="B1" s="209"/>
      <c r="C1" s="209"/>
      <c r="D1" s="209"/>
      <c r="E1" s="209"/>
      <c r="F1" s="209"/>
      <c r="G1" s="209"/>
      <c r="H1" s="209"/>
    </row>
    <row r="2" spans="1:11" s="40" customFormat="1" ht="15">
      <c r="A2" s="39"/>
      <c r="C2" s="39"/>
      <c r="D2" s="39"/>
      <c r="E2" s="195" t="s">
        <v>203</v>
      </c>
      <c r="F2" s="195"/>
      <c r="G2" s="26" t="s">
        <v>238</v>
      </c>
      <c r="H2" s="39"/>
    </row>
    <row r="3" spans="1:11" s="40" customFormat="1" ht="6" customHeight="1" thickBot="1">
      <c r="A3" s="41"/>
      <c r="B3" s="41"/>
      <c r="C3" s="41"/>
      <c r="D3" s="41"/>
      <c r="E3" s="41"/>
      <c r="F3" s="41"/>
      <c r="G3" s="41"/>
      <c r="H3" s="41"/>
    </row>
    <row r="4" spans="1:11" s="31" customFormat="1" ht="45.75" thickBot="1">
      <c r="A4" s="27" t="s">
        <v>0</v>
      </c>
      <c r="B4" s="27" t="s">
        <v>8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222</v>
      </c>
      <c r="H4" s="28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73</v>
      </c>
      <c r="D6" s="140">
        <v>9</v>
      </c>
      <c r="E6" s="140"/>
      <c r="F6" s="140"/>
      <c r="G6" s="7"/>
      <c r="H6" s="8">
        <f>SUM(C6:G6)</f>
        <v>82</v>
      </c>
    </row>
    <row r="7" spans="1:11" s="31" customFormat="1" ht="15.75" customHeight="1" thickBot="1">
      <c r="A7" s="196" t="s">
        <v>215</v>
      </c>
      <c r="B7" s="197"/>
      <c r="C7" s="9">
        <f>SUM(C3:C6)</f>
        <v>73</v>
      </c>
      <c r="D7" s="9">
        <f>SUM(D3:D6)</f>
        <v>9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19" t="s">
        <v>10</v>
      </c>
      <c r="B9" s="44" t="s">
        <v>38</v>
      </c>
      <c r="C9" s="141">
        <v>4</v>
      </c>
      <c r="D9" s="141">
        <v>1</v>
      </c>
      <c r="E9" s="141">
        <v>0</v>
      </c>
      <c r="F9" s="141">
        <v>0</v>
      </c>
      <c r="G9" s="91">
        <f>SUM(C9:F9)</f>
        <v>5</v>
      </c>
      <c r="H9" s="229">
        <f>SUM(G9:G12)</f>
        <v>52</v>
      </c>
      <c r="K9" s="63"/>
    </row>
    <row r="10" spans="1:11" s="40" customFormat="1" ht="18">
      <c r="A10" s="220"/>
      <c r="B10" s="45" t="s">
        <v>37</v>
      </c>
      <c r="C10" s="142">
        <v>19</v>
      </c>
      <c r="D10" s="142">
        <v>0</v>
      </c>
      <c r="E10" s="142">
        <v>0</v>
      </c>
      <c r="F10" s="142">
        <v>0</v>
      </c>
      <c r="G10" s="90">
        <f>SUM(C10:F10)</f>
        <v>19</v>
      </c>
      <c r="H10" s="230"/>
      <c r="K10" s="63"/>
    </row>
    <row r="11" spans="1:11" s="40" customFormat="1" ht="18">
      <c r="A11" s="220"/>
      <c r="B11" s="45" t="s">
        <v>46</v>
      </c>
      <c r="C11" s="142">
        <v>23</v>
      </c>
      <c r="D11" s="142">
        <v>4</v>
      </c>
      <c r="E11" s="142">
        <v>0</v>
      </c>
      <c r="F11" s="142">
        <v>1</v>
      </c>
      <c r="G11" s="90">
        <f>SUM(C11:F11)</f>
        <v>28</v>
      </c>
      <c r="H11" s="230"/>
      <c r="K11" s="63"/>
    </row>
    <row r="12" spans="1:11" s="40" customFormat="1" thickBot="1">
      <c r="A12" s="221"/>
      <c r="B12" s="46" t="s">
        <v>63</v>
      </c>
      <c r="C12" s="143"/>
      <c r="D12" s="143"/>
      <c r="E12" s="143"/>
      <c r="F12" s="143"/>
      <c r="G12" s="92">
        <f>SUM(C12:F12)</f>
        <v>0</v>
      </c>
      <c r="H12" s="231"/>
    </row>
    <row r="13" spans="1:11" s="31" customFormat="1" thickBot="1">
      <c r="A13" s="214" t="s">
        <v>208</v>
      </c>
      <c r="B13" s="215"/>
      <c r="C13" s="53">
        <f>SUM(C9:C12)</f>
        <v>46</v>
      </c>
      <c r="D13" s="53">
        <f>SUM(D9:D12)</f>
        <v>5</v>
      </c>
      <c r="E13" s="53">
        <f>SUM(E9:E12)</f>
        <v>0</v>
      </c>
      <c r="F13" s="54">
        <f>SUM(F9:F12)</f>
        <v>1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19" t="s">
        <v>6</v>
      </c>
      <c r="B15" s="47" t="s">
        <v>68</v>
      </c>
      <c r="C15" s="141">
        <v>18</v>
      </c>
      <c r="D15" s="141">
        <v>17</v>
      </c>
      <c r="E15" s="141"/>
      <c r="F15" s="141"/>
      <c r="G15" s="94">
        <f>SUM(C15:F15)</f>
        <v>35</v>
      </c>
      <c r="H15" s="229">
        <f>SUM(G15:G18)</f>
        <v>63</v>
      </c>
    </row>
    <row r="16" spans="1:11" s="31" customFormat="1" ht="15">
      <c r="A16" s="220"/>
      <c r="B16" s="48" t="s">
        <v>74</v>
      </c>
      <c r="C16" s="142">
        <v>24</v>
      </c>
      <c r="D16" s="142">
        <v>3</v>
      </c>
      <c r="E16" s="142">
        <v>1</v>
      </c>
      <c r="F16" s="142"/>
      <c r="G16" s="93">
        <f>SUM(C16:F16)</f>
        <v>28</v>
      </c>
      <c r="H16" s="230"/>
    </row>
    <row r="17" spans="1:14" s="31" customFormat="1" ht="15">
      <c r="A17" s="220"/>
      <c r="B17" s="48" t="s">
        <v>63</v>
      </c>
      <c r="C17" s="142"/>
      <c r="D17" s="142"/>
      <c r="E17" s="142"/>
      <c r="F17" s="142"/>
      <c r="G17" s="93">
        <f>SUM(C17:F17)</f>
        <v>0</v>
      </c>
      <c r="H17" s="230"/>
    </row>
    <row r="18" spans="1:14" s="31" customFormat="1" thickBot="1">
      <c r="A18" s="221"/>
      <c r="B18" s="49" t="s">
        <v>63</v>
      </c>
      <c r="C18" s="143"/>
      <c r="D18" s="143"/>
      <c r="E18" s="143"/>
      <c r="F18" s="143"/>
      <c r="G18" s="95">
        <f>SUM(C18:F18)</f>
        <v>0</v>
      </c>
      <c r="H18" s="231"/>
    </row>
    <row r="19" spans="1:14" s="31" customFormat="1" thickBot="1">
      <c r="A19" s="214" t="s">
        <v>209</v>
      </c>
      <c r="B19" s="215"/>
      <c r="C19" s="53">
        <f>SUM(C15:C18)</f>
        <v>42</v>
      </c>
      <c r="D19" s="53">
        <f>SUM(D15:D18)</f>
        <v>20</v>
      </c>
      <c r="E19" s="53">
        <f>SUM(E15:E18)</f>
        <v>1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100</v>
      </c>
      <c r="C21" s="141">
        <v>27</v>
      </c>
      <c r="D21" s="141">
        <v>1</v>
      </c>
      <c r="E21" s="141">
        <v>0</v>
      </c>
      <c r="F21" s="141">
        <v>0</v>
      </c>
      <c r="G21" s="94">
        <f>SUM(C21:F21)</f>
        <v>28</v>
      </c>
      <c r="H21" s="229">
        <f>SUM(G21:G25)</f>
        <v>88</v>
      </c>
      <c r="K21" s="62"/>
      <c r="L21" s="62"/>
      <c r="M21" s="62"/>
      <c r="N21" s="62"/>
    </row>
    <row r="22" spans="1:14" s="31" customFormat="1" ht="15">
      <c r="A22" s="220"/>
      <c r="B22" s="45" t="s">
        <v>106</v>
      </c>
      <c r="C22" s="142">
        <v>29</v>
      </c>
      <c r="D22" s="142">
        <v>3</v>
      </c>
      <c r="E22" s="142">
        <v>0</v>
      </c>
      <c r="F22" s="142">
        <v>0</v>
      </c>
      <c r="G22" s="93">
        <f>SUM(C22:F22)</f>
        <v>32</v>
      </c>
      <c r="H22" s="230"/>
      <c r="K22" s="62"/>
      <c r="L22" s="62"/>
      <c r="M22" s="62"/>
      <c r="N22" s="62"/>
    </row>
    <row r="23" spans="1:14" s="31" customFormat="1" ht="15">
      <c r="A23" s="220"/>
      <c r="B23" s="45" t="s">
        <v>118</v>
      </c>
      <c r="C23" s="142">
        <v>22</v>
      </c>
      <c r="D23" s="142">
        <v>6</v>
      </c>
      <c r="E23" s="142">
        <v>0</v>
      </c>
      <c r="F23" s="142">
        <v>0</v>
      </c>
      <c r="G23" s="93">
        <f>SUM(C23:F23)</f>
        <v>28</v>
      </c>
      <c r="H23" s="230"/>
      <c r="K23" s="62"/>
      <c r="L23" s="62"/>
      <c r="M23" s="62"/>
      <c r="N23" s="62"/>
    </row>
    <row r="24" spans="1:14" s="31" customFormat="1" ht="15">
      <c r="A24" s="220"/>
      <c r="B24" s="45" t="s">
        <v>63</v>
      </c>
      <c r="C24" s="142"/>
      <c r="D24" s="142"/>
      <c r="E24" s="142"/>
      <c r="F24" s="142"/>
      <c r="G24" s="93">
        <f>SUM(C24:F24)</f>
        <v>0</v>
      </c>
      <c r="H24" s="230"/>
      <c r="K24" s="62"/>
      <c r="L24" s="62"/>
      <c r="M24" s="62"/>
      <c r="N24" s="62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31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78</v>
      </c>
      <c r="D26" s="53">
        <f>SUM(D21:D25)</f>
        <v>10</v>
      </c>
      <c r="E26" s="53">
        <f>SUM(E21:E25)</f>
        <v>0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thickBot="1">
      <c r="A28" s="206" t="s">
        <v>11</v>
      </c>
      <c r="B28" s="47" t="s">
        <v>145</v>
      </c>
      <c r="C28" s="141">
        <v>21</v>
      </c>
      <c r="D28" s="141"/>
      <c r="E28" s="141"/>
      <c r="F28" s="141"/>
      <c r="G28" s="14">
        <f>SUM(C28:F28)</f>
        <v>21</v>
      </c>
      <c r="H28" s="198">
        <f>SUM(G28:G31)</f>
        <v>27</v>
      </c>
    </row>
    <row r="29" spans="1:14" s="31" customFormat="1" thickBot="1">
      <c r="A29" s="207"/>
      <c r="B29" s="47" t="s">
        <v>131</v>
      </c>
      <c r="C29" s="142">
        <v>3</v>
      </c>
      <c r="D29" s="142">
        <v>3</v>
      </c>
      <c r="E29" s="142"/>
      <c r="F29" s="142"/>
      <c r="G29" s="15">
        <f>SUM(C29:F29)</f>
        <v>6</v>
      </c>
      <c r="H29" s="199"/>
    </row>
    <row r="30" spans="1:14" s="31" customFormat="1" thickBot="1">
      <c r="A30" s="207"/>
      <c r="B30" s="47" t="s">
        <v>63</v>
      </c>
      <c r="C30" s="142"/>
      <c r="D30" s="142"/>
      <c r="E30" s="142"/>
      <c r="F30" s="142"/>
      <c r="G30" s="15">
        <f>SUM(C30:F30)</f>
        <v>0</v>
      </c>
      <c r="H30" s="199"/>
    </row>
    <row r="31" spans="1:14" s="31" customFormat="1" thickBot="1">
      <c r="A31" s="208"/>
      <c r="B31" s="47" t="s">
        <v>63</v>
      </c>
      <c r="C31" s="143"/>
      <c r="D31" s="143"/>
      <c r="E31" s="143"/>
      <c r="F31" s="143"/>
      <c r="G31" s="16">
        <f>SUM(C31:F31)</f>
        <v>0</v>
      </c>
      <c r="H31" s="200"/>
    </row>
    <row r="32" spans="1:14" s="31" customFormat="1" thickBot="1">
      <c r="A32" s="214" t="s">
        <v>212</v>
      </c>
      <c r="B32" s="215"/>
      <c r="C32" s="55">
        <f>SUM(C28:C31)</f>
        <v>24</v>
      </c>
      <c r="D32" s="53">
        <f>SUM(D28:D31)</f>
        <v>3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thickBot="1">
      <c r="A34" s="206" t="s">
        <v>5</v>
      </c>
      <c r="B34" s="44" t="s">
        <v>171</v>
      </c>
      <c r="C34" s="141">
        <v>12</v>
      </c>
      <c r="D34" s="141">
        <v>3</v>
      </c>
      <c r="E34" s="141">
        <v>0</v>
      </c>
      <c r="F34" s="141">
        <v>0</v>
      </c>
      <c r="G34" s="14">
        <f>SUM(C34:F34)</f>
        <v>15</v>
      </c>
      <c r="H34" s="198">
        <f>SUM(G34:G37)</f>
        <v>30</v>
      </c>
    </row>
    <row r="35" spans="1:8" s="31" customFormat="1" thickBot="1">
      <c r="A35" s="207"/>
      <c r="B35" s="44" t="s">
        <v>157</v>
      </c>
      <c r="C35" s="142">
        <v>11</v>
      </c>
      <c r="D35" s="142">
        <v>3</v>
      </c>
      <c r="E35" s="142">
        <v>1</v>
      </c>
      <c r="F35" s="142">
        <v>0</v>
      </c>
      <c r="G35" s="15">
        <f>SUM(C35:F35)</f>
        <v>15</v>
      </c>
      <c r="H35" s="199"/>
    </row>
    <row r="36" spans="1:8" s="31" customFormat="1" thickBot="1">
      <c r="A36" s="207"/>
      <c r="B36" s="44" t="s">
        <v>63</v>
      </c>
      <c r="C36" s="142"/>
      <c r="D36" s="142"/>
      <c r="E36" s="142"/>
      <c r="F36" s="142"/>
      <c r="G36" s="15">
        <f>SUM(C36:F36)</f>
        <v>0</v>
      </c>
      <c r="H36" s="199"/>
    </row>
    <row r="37" spans="1:8" s="31" customFormat="1" thickBot="1">
      <c r="A37" s="208"/>
      <c r="B37" s="44" t="s">
        <v>63</v>
      </c>
      <c r="C37" s="143"/>
      <c r="D37" s="143"/>
      <c r="E37" s="143"/>
      <c r="F37" s="143"/>
      <c r="G37" s="16">
        <f>SUM(C37:F37)</f>
        <v>0</v>
      </c>
      <c r="H37" s="200"/>
    </row>
    <row r="38" spans="1:8" s="35" customFormat="1" thickBot="1">
      <c r="A38" s="214" t="s">
        <v>211</v>
      </c>
      <c r="B38" s="215"/>
      <c r="C38" s="55">
        <f>SUM(C34:C37)</f>
        <v>23</v>
      </c>
      <c r="D38" s="53">
        <f>SUM(D34:D37)</f>
        <v>6</v>
      </c>
      <c r="E38" s="53">
        <f>SUM(E34:E37)</f>
        <v>1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thickBot="1">
      <c r="A40" s="219" t="s">
        <v>12</v>
      </c>
      <c r="B40" s="44" t="s">
        <v>184</v>
      </c>
      <c r="C40" s="141">
        <v>34</v>
      </c>
      <c r="D40" s="141">
        <v>15</v>
      </c>
      <c r="E40" s="141">
        <v>2</v>
      </c>
      <c r="F40" s="141"/>
      <c r="G40" s="94">
        <f>SUM(C40:F40)</f>
        <v>51</v>
      </c>
      <c r="H40" s="229">
        <f>SUM(G40:G43)</f>
        <v>51</v>
      </c>
    </row>
    <row r="41" spans="1:8" s="31" customFormat="1" thickBot="1">
      <c r="A41" s="220"/>
      <c r="B41" s="44" t="s">
        <v>63</v>
      </c>
      <c r="C41" s="142"/>
      <c r="D41" s="142"/>
      <c r="E41" s="142"/>
      <c r="F41" s="142"/>
      <c r="G41" s="93">
        <f>SUM(C41:F41)</f>
        <v>0</v>
      </c>
      <c r="H41" s="230"/>
    </row>
    <row r="42" spans="1:8" s="31" customFormat="1" thickBot="1">
      <c r="A42" s="220"/>
      <c r="B42" s="44" t="s">
        <v>63</v>
      </c>
      <c r="C42" s="142"/>
      <c r="D42" s="142"/>
      <c r="E42" s="142"/>
      <c r="F42" s="142"/>
      <c r="G42" s="93">
        <f>SUM(C42:F42)</f>
        <v>0</v>
      </c>
      <c r="H42" s="230"/>
    </row>
    <row r="43" spans="1:8" s="31" customFormat="1" thickBot="1">
      <c r="A43" s="221"/>
      <c r="B43" s="44" t="s">
        <v>63</v>
      </c>
      <c r="C43" s="143"/>
      <c r="D43" s="143"/>
      <c r="E43" s="143"/>
      <c r="F43" s="143"/>
      <c r="G43" s="95">
        <f>SUM(C43:F43)</f>
        <v>0</v>
      </c>
      <c r="H43" s="231"/>
    </row>
    <row r="44" spans="1:8" s="35" customFormat="1" thickBot="1">
      <c r="A44" s="214" t="s">
        <v>210</v>
      </c>
      <c r="B44" s="215"/>
      <c r="C44" s="55">
        <f>SUM(C40:C43)</f>
        <v>34</v>
      </c>
      <c r="D44" s="53">
        <f>SUM(D40:D43)</f>
        <v>15</v>
      </c>
      <c r="E44" s="53">
        <f>SUM(E40:E43)</f>
        <v>2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393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59">
        <f>SUM(C7,C13,C19,C26,C32,C38,C44)</f>
        <v>320</v>
      </c>
      <c r="D47" s="59">
        <f>SUM(D7,D13,D19,D26,D32,D38,D44)</f>
        <v>68</v>
      </c>
      <c r="E47" s="59">
        <f>SUM(E7,E13,E19,E26,E32,E38,E44)</f>
        <v>4</v>
      </c>
      <c r="F47" s="59">
        <f>SUM(F7,F13,F19,F26,F32,F38,F44)</f>
        <v>1</v>
      </c>
      <c r="G47" s="6">
        <f>SUM(C47:F47)</f>
        <v>393</v>
      </c>
      <c r="H47" s="218"/>
    </row>
    <row r="48" spans="1:8" ht="8.25" customHeight="1" thickBot="1">
      <c r="C48" s="51"/>
    </row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85" topLeftCell="A28">
      <selection activeCell="B48" sqref="B48:C5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9:B12">
      <formula1>sector1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21:B25">
      <formula1>sector3</formula1>
    </dataValidation>
    <dataValidation type="list" allowBlank="1" showInputMessage="1" showErrorMessage="1" sqref="B28:B31">
      <formula1>sector4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51"/>
  <sheetViews>
    <sheetView topLeftCell="A16" zoomScale="115" zoomScaleNormal="115" workbookViewId="0">
      <selection activeCell="B42" sqref="B42"/>
    </sheetView>
  </sheetViews>
  <sheetFormatPr defaultRowHeight="15.75"/>
  <cols>
    <col min="1" max="1" width="11.140625" style="50" customWidth="1"/>
    <col min="2" max="2" width="65.85546875" style="50" customWidth="1"/>
    <col min="3" max="3" width="19.42578125" style="50" customWidth="1"/>
    <col min="4" max="4" width="16.140625" style="50" customWidth="1"/>
    <col min="5" max="5" width="20.7109375" style="50" customWidth="1"/>
    <col min="6" max="6" width="15.85546875" style="50" customWidth="1"/>
    <col min="7" max="7" width="19.42578125" style="50" customWidth="1"/>
    <col min="8" max="8" width="17.5703125" style="50" customWidth="1"/>
    <col min="9" max="16384" width="9.140625" style="52"/>
  </cols>
  <sheetData>
    <row r="1" spans="1:11" s="38" customFormat="1" ht="15">
      <c r="A1" s="228" t="s">
        <v>29</v>
      </c>
      <c r="B1" s="228"/>
      <c r="C1" s="228"/>
      <c r="D1" s="228"/>
      <c r="E1" s="228"/>
      <c r="F1" s="228"/>
      <c r="G1" s="228"/>
      <c r="H1" s="228"/>
    </row>
    <row r="2" spans="1:11" s="40" customFormat="1" ht="15">
      <c r="A2" s="102"/>
      <c r="B2" s="103"/>
      <c r="C2" s="102"/>
      <c r="D2" s="102"/>
      <c r="E2" s="195" t="s">
        <v>203</v>
      </c>
      <c r="F2" s="195"/>
      <c r="G2" s="26">
        <v>41697</v>
      </c>
      <c r="H2" s="102"/>
    </row>
    <row r="3" spans="1:11" s="40" customFormat="1" ht="4.5" customHeight="1" thickBot="1">
      <c r="A3" s="104"/>
      <c r="B3" s="104"/>
      <c r="C3" s="104"/>
      <c r="D3" s="104"/>
      <c r="E3" s="104"/>
      <c r="F3" s="104"/>
      <c r="G3" s="104"/>
      <c r="H3" s="104"/>
    </row>
    <row r="4" spans="1:11" s="31" customFormat="1" ht="45.75" thickBot="1">
      <c r="A4" s="105" t="s">
        <v>0</v>
      </c>
      <c r="B4" s="105" t="s">
        <v>8</v>
      </c>
      <c r="C4" s="105" t="s">
        <v>1</v>
      </c>
      <c r="D4" s="105" t="s">
        <v>2</v>
      </c>
      <c r="E4" s="105" t="s">
        <v>3</v>
      </c>
      <c r="F4" s="105" t="s">
        <v>4</v>
      </c>
      <c r="G4" s="105" t="s">
        <v>222</v>
      </c>
      <c r="H4" s="106" t="s">
        <v>223</v>
      </c>
    </row>
    <row r="5" spans="1:11" s="31" customFormat="1" ht="7.5" customHeight="1" thickBot="1">
      <c r="A5" s="29"/>
      <c r="B5" s="29"/>
      <c r="C5" s="29"/>
      <c r="D5" s="29"/>
      <c r="E5" s="29"/>
      <c r="F5" s="29"/>
      <c r="G5" s="29"/>
      <c r="H5" s="29"/>
    </row>
    <row r="6" spans="1:11" s="31" customFormat="1" ht="15.75" customHeight="1" thickBot="1">
      <c r="A6" s="42" t="s">
        <v>6</v>
      </c>
      <c r="B6" s="43" t="s">
        <v>214</v>
      </c>
      <c r="C6" s="140">
        <v>94</v>
      </c>
      <c r="D6" s="140">
        <v>15</v>
      </c>
      <c r="E6" s="140"/>
      <c r="F6" s="140"/>
      <c r="G6" s="7"/>
      <c r="H6" s="8">
        <f>SUM(C6:G6)</f>
        <v>109</v>
      </c>
    </row>
    <row r="7" spans="1:11" s="31" customFormat="1" ht="15.75" customHeight="1" thickBot="1">
      <c r="A7" s="196" t="s">
        <v>215</v>
      </c>
      <c r="B7" s="197"/>
      <c r="C7" s="9">
        <f>SUM(C3:C6)</f>
        <v>94</v>
      </c>
      <c r="D7" s="9">
        <f>SUM(D3:D6)</f>
        <v>15</v>
      </c>
      <c r="E7" s="9">
        <f>SUM(E3:E6)</f>
        <v>0</v>
      </c>
      <c r="F7" s="10">
        <f>SUM(F3:F6)</f>
        <v>0</v>
      </c>
      <c r="G7" s="11"/>
      <c r="H7" s="11"/>
    </row>
    <row r="8" spans="1:11" s="31" customFormat="1" ht="7.5" customHeight="1" thickBot="1">
      <c r="A8" s="30"/>
      <c r="B8" s="30"/>
      <c r="C8" s="30"/>
      <c r="D8" s="30"/>
      <c r="E8" s="30"/>
      <c r="F8" s="30"/>
      <c r="G8" s="12"/>
      <c r="H8" s="13"/>
    </row>
    <row r="9" spans="1:11" s="40" customFormat="1" ht="18">
      <c r="A9" s="206" t="s">
        <v>10</v>
      </c>
      <c r="B9" s="44" t="s">
        <v>41</v>
      </c>
      <c r="C9" s="141">
        <v>23</v>
      </c>
      <c r="D9" s="141">
        <v>0</v>
      </c>
      <c r="E9" s="141">
        <v>0</v>
      </c>
      <c r="F9" s="141">
        <v>1</v>
      </c>
      <c r="G9" s="96">
        <f>SUM(C9:F9)</f>
        <v>24</v>
      </c>
      <c r="H9" s="198">
        <f>SUM(G9:G12)</f>
        <v>50</v>
      </c>
      <c r="K9" s="63"/>
    </row>
    <row r="10" spans="1:11" s="40" customFormat="1" ht="18">
      <c r="A10" s="207"/>
      <c r="B10" s="45" t="s">
        <v>39</v>
      </c>
      <c r="C10" s="142">
        <v>16</v>
      </c>
      <c r="D10" s="142">
        <v>0</v>
      </c>
      <c r="E10" s="142">
        <v>1</v>
      </c>
      <c r="F10" s="142">
        <v>0</v>
      </c>
      <c r="G10" s="97">
        <f>SUM(C10:F10)</f>
        <v>17</v>
      </c>
      <c r="H10" s="199"/>
      <c r="K10" s="63"/>
    </row>
    <row r="11" spans="1:11" s="40" customFormat="1" ht="18">
      <c r="A11" s="207"/>
      <c r="B11" s="45" t="s">
        <v>46</v>
      </c>
      <c r="C11" s="142">
        <v>6</v>
      </c>
      <c r="D11" s="142">
        <v>3</v>
      </c>
      <c r="E11" s="142">
        <v>0</v>
      </c>
      <c r="F11" s="142">
        <v>0</v>
      </c>
      <c r="G11" s="97">
        <f>SUM(C11:F11)</f>
        <v>9</v>
      </c>
      <c r="H11" s="199"/>
      <c r="K11" s="63"/>
    </row>
    <row r="12" spans="1:11" s="40" customFormat="1" thickBot="1">
      <c r="A12" s="208"/>
      <c r="B12" s="65" t="s">
        <v>63</v>
      </c>
      <c r="C12" s="143"/>
      <c r="D12" s="143"/>
      <c r="E12" s="143"/>
      <c r="F12" s="143"/>
      <c r="G12" s="98">
        <f>SUM(C12:F12)</f>
        <v>0</v>
      </c>
      <c r="H12" s="200"/>
    </row>
    <row r="13" spans="1:11" s="31" customFormat="1" thickBot="1">
      <c r="A13" s="214" t="s">
        <v>208</v>
      </c>
      <c r="B13" s="215"/>
      <c r="C13" s="53">
        <f>SUM(C9:C12)</f>
        <v>45</v>
      </c>
      <c r="D13" s="53">
        <f>SUM(D9:D12)</f>
        <v>3</v>
      </c>
      <c r="E13" s="53">
        <f>SUM(E9:E12)</f>
        <v>1</v>
      </c>
      <c r="F13" s="54">
        <f>SUM(F9:F12)</f>
        <v>1</v>
      </c>
      <c r="G13" s="17"/>
      <c r="H13" s="11"/>
    </row>
    <row r="14" spans="1:11" s="31" customFormat="1" ht="7.5" customHeight="1" thickBot="1">
      <c r="A14" s="30"/>
      <c r="B14" s="30"/>
      <c r="D14" s="32"/>
      <c r="E14" s="32"/>
      <c r="F14" s="32"/>
      <c r="G14" s="18"/>
      <c r="H14" s="11"/>
    </row>
    <row r="15" spans="1:11" s="31" customFormat="1" ht="15">
      <c r="A15" s="219" t="s">
        <v>6</v>
      </c>
      <c r="B15" s="47" t="s">
        <v>68</v>
      </c>
      <c r="C15" s="141">
        <v>4</v>
      </c>
      <c r="D15" s="141">
        <v>3</v>
      </c>
      <c r="E15" s="141"/>
      <c r="F15" s="141"/>
      <c r="G15" s="99">
        <f>SUM(C15:F15)</f>
        <v>7</v>
      </c>
      <c r="H15" s="222">
        <f>SUM(G15:G18)</f>
        <v>31</v>
      </c>
    </row>
    <row r="16" spans="1:11" s="31" customFormat="1" ht="15">
      <c r="A16" s="220"/>
      <c r="B16" s="48" t="s">
        <v>74</v>
      </c>
      <c r="C16" s="142">
        <v>21</v>
      </c>
      <c r="D16" s="142">
        <v>3</v>
      </c>
      <c r="E16" s="142"/>
      <c r="F16" s="142"/>
      <c r="G16" s="100">
        <f>SUM(C16:F16)</f>
        <v>24</v>
      </c>
      <c r="H16" s="223"/>
    </row>
    <row r="17" spans="1:14" s="31" customFormat="1" ht="15">
      <c r="A17" s="220"/>
      <c r="B17" s="48" t="s">
        <v>63</v>
      </c>
      <c r="C17" s="142"/>
      <c r="D17" s="142"/>
      <c r="E17" s="142"/>
      <c r="F17" s="142"/>
      <c r="G17" s="100">
        <f>SUM(C17:F17)</f>
        <v>0</v>
      </c>
      <c r="H17" s="223"/>
    </row>
    <row r="18" spans="1:14" s="31" customFormat="1" thickBot="1">
      <c r="A18" s="221"/>
      <c r="B18" s="49" t="s">
        <v>63</v>
      </c>
      <c r="C18" s="143"/>
      <c r="D18" s="143"/>
      <c r="E18" s="143"/>
      <c r="F18" s="143"/>
      <c r="G18" s="101">
        <f>SUM(C18:F18)</f>
        <v>0</v>
      </c>
      <c r="H18" s="224"/>
    </row>
    <row r="19" spans="1:14" s="31" customFormat="1" thickBot="1">
      <c r="A19" s="214" t="s">
        <v>209</v>
      </c>
      <c r="B19" s="215"/>
      <c r="C19" s="53">
        <f>SUM(C15:C18)</f>
        <v>25</v>
      </c>
      <c r="D19" s="53">
        <f>SUM(D15:D18)</f>
        <v>6</v>
      </c>
      <c r="E19" s="53">
        <f>SUM(E15:E18)</f>
        <v>0</v>
      </c>
      <c r="F19" s="54">
        <f>SUM(F15:F18)</f>
        <v>0</v>
      </c>
      <c r="G19" s="18"/>
      <c r="H19" s="11"/>
    </row>
    <row r="20" spans="1:14" s="31" customFormat="1" ht="6" customHeight="1" thickBot="1">
      <c r="A20" s="30"/>
      <c r="B20" s="30"/>
      <c r="D20" s="32"/>
      <c r="E20" s="32"/>
      <c r="F20" s="32"/>
      <c r="G20" s="18"/>
      <c r="H20" s="11"/>
    </row>
    <row r="21" spans="1:14" s="31" customFormat="1" ht="15">
      <c r="A21" s="219" t="s">
        <v>7</v>
      </c>
      <c r="B21" s="44" t="s">
        <v>100</v>
      </c>
      <c r="C21" s="141">
        <v>14</v>
      </c>
      <c r="D21" s="141">
        <v>1</v>
      </c>
      <c r="E21" s="141">
        <v>0</v>
      </c>
      <c r="F21" s="141">
        <v>0</v>
      </c>
      <c r="G21" s="94">
        <f>SUM(C21:F21)</f>
        <v>15</v>
      </c>
      <c r="H21" s="222">
        <f>SUM(G21:G25)</f>
        <v>66</v>
      </c>
      <c r="K21" s="62"/>
      <c r="L21" s="62"/>
      <c r="M21" s="62"/>
      <c r="N21" s="62"/>
    </row>
    <row r="22" spans="1:14" s="31" customFormat="1" ht="15">
      <c r="A22" s="220"/>
      <c r="B22" s="45" t="s">
        <v>114</v>
      </c>
      <c r="C22" s="142">
        <v>24</v>
      </c>
      <c r="D22" s="142">
        <v>5</v>
      </c>
      <c r="E22" s="142">
        <v>0</v>
      </c>
      <c r="F22" s="142">
        <v>0</v>
      </c>
      <c r="G22" s="93">
        <f>SUM(C22:F22)</f>
        <v>29</v>
      </c>
      <c r="H22" s="223"/>
      <c r="K22" s="62"/>
      <c r="L22" s="62"/>
      <c r="M22" s="62"/>
      <c r="N22" s="62"/>
    </row>
    <row r="23" spans="1:14" s="31" customFormat="1" ht="15">
      <c r="A23" s="220"/>
      <c r="B23" s="45" t="s">
        <v>119</v>
      </c>
      <c r="C23" s="142">
        <v>21</v>
      </c>
      <c r="D23" s="142">
        <v>0</v>
      </c>
      <c r="E23" s="142">
        <v>1</v>
      </c>
      <c r="F23" s="142">
        <v>0</v>
      </c>
      <c r="G23" s="93">
        <f>SUM(C23:F23)</f>
        <v>22</v>
      </c>
      <c r="H23" s="223"/>
      <c r="K23" s="62"/>
      <c r="L23" s="62"/>
      <c r="M23" s="62"/>
      <c r="N23" s="62"/>
    </row>
    <row r="24" spans="1:14" s="31" customFormat="1" ht="15">
      <c r="A24" s="220"/>
      <c r="B24" s="45" t="s">
        <v>63</v>
      </c>
      <c r="C24" s="142"/>
      <c r="D24" s="142"/>
      <c r="E24" s="142"/>
      <c r="F24" s="142"/>
      <c r="G24" s="93">
        <f>SUM(C24:F24)</f>
        <v>0</v>
      </c>
      <c r="H24" s="223"/>
      <c r="K24" s="62"/>
      <c r="L24" s="62"/>
      <c r="M24" s="62"/>
      <c r="N24" s="62"/>
    </row>
    <row r="25" spans="1:14" s="31" customFormat="1" thickBot="1">
      <c r="A25" s="221"/>
      <c r="B25" s="46" t="s">
        <v>63</v>
      </c>
      <c r="C25" s="143"/>
      <c r="D25" s="143"/>
      <c r="E25" s="143"/>
      <c r="F25" s="143"/>
      <c r="G25" s="95">
        <f>SUM(C25:F25)</f>
        <v>0</v>
      </c>
      <c r="H25" s="224"/>
      <c r="K25" s="64"/>
      <c r="L25" s="64"/>
      <c r="M25" s="64"/>
      <c r="N25" s="64"/>
    </row>
    <row r="26" spans="1:14" s="31" customFormat="1" thickBot="1">
      <c r="A26" s="214" t="s">
        <v>213</v>
      </c>
      <c r="B26" s="215"/>
      <c r="C26" s="55">
        <f>SUM(C21:C25)</f>
        <v>59</v>
      </c>
      <c r="D26" s="53">
        <f>SUM(D21:D25)</f>
        <v>6</v>
      </c>
      <c r="E26" s="53">
        <f>SUM(E21:E25)</f>
        <v>1</v>
      </c>
      <c r="F26" s="54">
        <f>SUM(F21:F25)</f>
        <v>0</v>
      </c>
      <c r="G26" s="19"/>
      <c r="H26" s="20"/>
    </row>
    <row r="27" spans="1:14" s="31" customFormat="1" ht="6.75" customHeight="1" thickBot="1">
      <c r="A27" s="34"/>
      <c r="B27" s="34"/>
      <c r="D27" s="33"/>
      <c r="E27" s="33"/>
      <c r="F27" s="33"/>
      <c r="G27" s="19"/>
      <c r="H27" s="20"/>
    </row>
    <row r="28" spans="1:14" s="31" customFormat="1" ht="15">
      <c r="A28" s="219" t="s">
        <v>11</v>
      </c>
      <c r="B28" s="47" t="s">
        <v>133</v>
      </c>
      <c r="C28" s="141">
        <v>22</v>
      </c>
      <c r="D28" s="141">
        <v>9</v>
      </c>
      <c r="E28" s="141"/>
      <c r="F28" s="141"/>
      <c r="G28" s="99">
        <f>SUM(C28:F28)</f>
        <v>31</v>
      </c>
      <c r="H28" s="222">
        <f>SUM(G28:G31)</f>
        <v>53</v>
      </c>
    </row>
    <row r="29" spans="1:14" s="31" customFormat="1" ht="15">
      <c r="A29" s="220"/>
      <c r="B29" s="48" t="s">
        <v>140</v>
      </c>
      <c r="C29" s="142">
        <v>19</v>
      </c>
      <c r="D29" s="142">
        <v>3</v>
      </c>
      <c r="E29" s="142"/>
      <c r="F29" s="142"/>
      <c r="G29" s="100">
        <f>SUM(C29:F29)</f>
        <v>22</v>
      </c>
      <c r="H29" s="223"/>
    </row>
    <row r="30" spans="1:14" s="31" customFormat="1" ht="15">
      <c r="A30" s="220"/>
      <c r="B30" s="48" t="s">
        <v>63</v>
      </c>
      <c r="C30" s="142"/>
      <c r="D30" s="142"/>
      <c r="E30" s="142"/>
      <c r="F30" s="142"/>
      <c r="G30" s="100">
        <f>SUM(C30:F30)</f>
        <v>0</v>
      </c>
      <c r="H30" s="223"/>
    </row>
    <row r="31" spans="1:14" s="31" customFormat="1" thickBot="1">
      <c r="A31" s="221"/>
      <c r="B31" s="49" t="s">
        <v>63</v>
      </c>
      <c r="C31" s="143"/>
      <c r="D31" s="143"/>
      <c r="E31" s="143"/>
      <c r="F31" s="143"/>
      <c r="G31" s="101">
        <f>SUM(C31:F31)</f>
        <v>0</v>
      </c>
      <c r="H31" s="224"/>
    </row>
    <row r="32" spans="1:14" s="31" customFormat="1" thickBot="1">
      <c r="A32" s="214" t="s">
        <v>212</v>
      </c>
      <c r="B32" s="215"/>
      <c r="C32" s="55">
        <f>SUM(C28:C31)</f>
        <v>41</v>
      </c>
      <c r="D32" s="53">
        <f>SUM(D28:D31)</f>
        <v>12</v>
      </c>
      <c r="E32" s="53">
        <f>SUM(E28:E31)</f>
        <v>0</v>
      </c>
      <c r="F32" s="54">
        <f>SUM(F28:F31)</f>
        <v>0</v>
      </c>
      <c r="G32" s="19"/>
      <c r="H32" s="20"/>
    </row>
    <row r="33" spans="1:8" s="31" customFormat="1" ht="4.5" customHeight="1" thickBot="1">
      <c r="A33" s="34"/>
      <c r="B33" s="34"/>
      <c r="D33" s="33"/>
      <c r="E33" s="33"/>
      <c r="F33" s="33"/>
      <c r="G33" s="19"/>
      <c r="H33" s="20"/>
    </row>
    <row r="34" spans="1:8" s="31" customFormat="1" ht="15">
      <c r="A34" s="219" t="s">
        <v>5</v>
      </c>
      <c r="B34" s="44" t="s">
        <v>154</v>
      </c>
      <c r="C34" s="141">
        <v>19</v>
      </c>
      <c r="D34" s="141">
        <v>1</v>
      </c>
      <c r="E34" s="141">
        <v>0</v>
      </c>
      <c r="F34" s="141">
        <v>0</v>
      </c>
      <c r="G34" s="99">
        <f>SUM(C34:F34)</f>
        <v>20</v>
      </c>
      <c r="H34" s="222">
        <f>SUM(G34:G37)</f>
        <v>67</v>
      </c>
    </row>
    <row r="35" spans="1:8" s="31" customFormat="1" ht="30">
      <c r="A35" s="220"/>
      <c r="B35" s="45" t="s">
        <v>150</v>
      </c>
      <c r="C35" s="142">
        <v>20</v>
      </c>
      <c r="D35" s="142">
        <v>8</v>
      </c>
      <c r="E35" s="142">
        <v>0</v>
      </c>
      <c r="F35" s="142">
        <v>0</v>
      </c>
      <c r="G35" s="100">
        <f>SUM(C35:F35)</f>
        <v>28</v>
      </c>
      <c r="H35" s="223"/>
    </row>
    <row r="36" spans="1:8" s="31" customFormat="1" ht="15">
      <c r="A36" s="220"/>
      <c r="B36" s="45" t="s">
        <v>166</v>
      </c>
      <c r="C36" s="142">
        <v>18</v>
      </c>
      <c r="D36" s="142">
        <v>0</v>
      </c>
      <c r="E36" s="142">
        <v>1</v>
      </c>
      <c r="F36" s="142">
        <v>0</v>
      </c>
      <c r="G36" s="100">
        <f>SUM(C36:F36)</f>
        <v>19</v>
      </c>
      <c r="H36" s="223"/>
    </row>
    <row r="37" spans="1:8" s="31" customFormat="1" thickBot="1">
      <c r="A37" s="221"/>
      <c r="B37" s="46" t="s">
        <v>63</v>
      </c>
      <c r="C37" s="143"/>
      <c r="D37" s="143"/>
      <c r="E37" s="143"/>
      <c r="F37" s="143"/>
      <c r="G37" s="101">
        <f>SUM(C37:F37)</f>
        <v>0</v>
      </c>
      <c r="H37" s="224"/>
    </row>
    <row r="38" spans="1:8" s="35" customFormat="1" thickBot="1">
      <c r="A38" s="214" t="s">
        <v>211</v>
      </c>
      <c r="B38" s="215"/>
      <c r="C38" s="55">
        <f>SUM(C34:C37)</f>
        <v>57</v>
      </c>
      <c r="D38" s="53">
        <f>SUM(D34:D37)</f>
        <v>9</v>
      </c>
      <c r="E38" s="53">
        <f>SUM(E34:E37)</f>
        <v>1</v>
      </c>
      <c r="F38" s="54">
        <f>SUM(F34:F37)</f>
        <v>0</v>
      </c>
      <c r="G38" s="19"/>
      <c r="H38" s="20"/>
    </row>
    <row r="39" spans="1:8" s="35" customFormat="1" ht="6.75" customHeight="1" thickBot="1">
      <c r="A39" s="34"/>
      <c r="B39" s="34"/>
      <c r="D39" s="33"/>
      <c r="E39" s="33"/>
      <c r="F39" s="33"/>
      <c r="G39" s="19"/>
      <c r="H39" s="20"/>
    </row>
    <row r="40" spans="1:8" s="31" customFormat="1" ht="15">
      <c r="A40" s="219" t="s">
        <v>12</v>
      </c>
      <c r="B40" s="44" t="s">
        <v>190</v>
      </c>
      <c r="C40" s="141">
        <v>29</v>
      </c>
      <c r="D40" s="141">
        <v>4</v>
      </c>
      <c r="E40" s="141"/>
      <c r="F40" s="141"/>
      <c r="G40" s="99">
        <f>SUM(C40:F40)</f>
        <v>33</v>
      </c>
      <c r="H40" s="222">
        <f>SUM(G40:G43)</f>
        <v>73</v>
      </c>
    </row>
    <row r="41" spans="1:8" s="31" customFormat="1" ht="15">
      <c r="A41" s="220"/>
      <c r="B41" s="45" t="s">
        <v>191</v>
      </c>
      <c r="C41" s="142">
        <v>38</v>
      </c>
      <c r="D41" s="142">
        <v>1</v>
      </c>
      <c r="E41" s="142">
        <v>1</v>
      </c>
      <c r="F41" s="142"/>
      <c r="G41" s="100">
        <f>SUM(C41:F41)</f>
        <v>40</v>
      </c>
      <c r="H41" s="223"/>
    </row>
    <row r="42" spans="1:8" s="31" customFormat="1" ht="15">
      <c r="A42" s="220"/>
      <c r="B42" s="45" t="s">
        <v>63</v>
      </c>
      <c r="C42" s="142"/>
      <c r="D42" s="142"/>
      <c r="E42" s="142"/>
      <c r="F42" s="142"/>
      <c r="G42" s="100">
        <f>SUM(C42:F42)</f>
        <v>0</v>
      </c>
      <c r="H42" s="223"/>
    </row>
    <row r="43" spans="1:8" s="31" customFormat="1" thickBot="1">
      <c r="A43" s="221"/>
      <c r="B43" s="46" t="s">
        <v>63</v>
      </c>
      <c r="C43" s="143"/>
      <c r="D43" s="143"/>
      <c r="E43" s="143"/>
      <c r="F43" s="143"/>
      <c r="G43" s="101">
        <f>SUM(C43:F43)</f>
        <v>0</v>
      </c>
      <c r="H43" s="224"/>
    </row>
    <row r="44" spans="1:8" s="35" customFormat="1" thickBot="1">
      <c r="A44" s="214" t="s">
        <v>210</v>
      </c>
      <c r="B44" s="215"/>
      <c r="C44" s="55">
        <f>SUM(C40:C43)</f>
        <v>67</v>
      </c>
      <c r="D44" s="53">
        <f>SUM(D40:D43)</f>
        <v>5</v>
      </c>
      <c r="E44" s="53">
        <f>SUM(E40:E43)</f>
        <v>1</v>
      </c>
      <c r="F44" s="54">
        <f>SUM(F40:F43)</f>
        <v>0</v>
      </c>
      <c r="G44" s="21"/>
      <c r="H44" s="22"/>
    </row>
    <row r="45" spans="1:8" s="35" customFormat="1" ht="6" customHeight="1" thickBot="1">
      <c r="A45" s="36"/>
      <c r="B45" s="21"/>
      <c r="C45" s="37"/>
      <c r="D45" s="21"/>
      <c r="E45" s="21"/>
      <c r="F45" s="21"/>
      <c r="G45" s="21"/>
      <c r="H45" s="216">
        <f>SUM(H6,H9,H15,H21,H28,H34,H40)</f>
        <v>449</v>
      </c>
    </row>
    <row r="46" spans="1:8" s="35" customFormat="1" ht="16.5" customHeight="1" thickBot="1">
      <c r="A46" s="210" t="s">
        <v>207</v>
      </c>
      <c r="B46" s="211"/>
      <c r="C46" s="23" t="s">
        <v>204</v>
      </c>
      <c r="D46" s="24" t="s">
        <v>205</v>
      </c>
      <c r="E46" s="24" t="s">
        <v>23</v>
      </c>
      <c r="F46" s="25" t="s">
        <v>206</v>
      </c>
      <c r="G46" s="5" t="s">
        <v>224</v>
      </c>
      <c r="H46" s="217"/>
    </row>
    <row r="47" spans="1:8" s="35" customFormat="1" thickBot="1">
      <c r="A47" s="212"/>
      <c r="B47" s="213"/>
      <c r="C47" s="89">
        <f>SUM(C7,C13,C19,C26,C32,C38,C44)</f>
        <v>388</v>
      </c>
      <c r="D47" s="89">
        <f>SUM(D7,D13,D19,D26,D32,D38,D44)</f>
        <v>56</v>
      </c>
      <c r="E47" s="89">
        <f>SUM(E7,E13,E19,E26,E32,E38,E44)</f>
        <v>4</v>
      </c>
      <c r="F47" s="89">
        <f>SUM(F7,F13,F19,F26,F32,F38,F44)</f>
        <v>1</v>
      </c>
      <c r="G47" s="6">
        <f>SUM(C47:F47)</f>
        <v>449</v>
      </c>
      <c r="H47" s="218"/>
    </row>
    <row r="48" spans="1:8" ht="6" customHeight="1" thickBot="1"/>
    <row r="49" spans="2:3" ht="30">
      <c r="B49" s="137" t="s">
        <v>231</v>
      </c>
      <c r="C49" s="135"/>
    </row>
    <row r="50" spans="2:3" ht="16.5" thickBot="1">
      <c r="B50" s="138" t="s">
        <v>232</v>
      </c>
      <c r="C50" s="136"/>
    </row>
    <row r="51" spans="2:3">
      <c r="B51" s="139" t="s">
        <v>230</v>
      </c>
      <c r="C51" s="116"/>
    </row>
  </sheetData>
  <sheetProtection selectLockedCells="1"/>
  <customSheetViews>
    <customSheetView guid="{FE02D490-0F97-4F04-B9BE-0E5788D0A9F5}" scale="85" printArea="1" topLeftCell="A25">
      <selection activeCell="F60" sqref="F60"/>
      <pageMargins left="0.31496062992125984" right="0.15748031496062992" top="0.23622047244094491" bottom="0.27559055118110237" header="0.15748031496062992" footer="0.15748031496062992"/>
      <pageSetup paperSize="9" scale="75" orientation="landscape" r:id="rId1"/>
    </customSheetView>
  </customSheetViews>
  <mergeCells count="23">
    <mergeCell ref="A40:A43"/>
    <mergeCell ref="H40:H43"/>
    <mergeCell ref="A44:B44"/>
    <mergeCell ref="H45:H47"/>
    <mergeCell ref="A46:B47"/>
    <mergeCell ref="A38:B38"/>
    <mergeCell ref="A15:A18"/>
    <mergeCell ref="H15:H18"/>
    <mergeCell ref="A19:B19"/>
    <mergeCell ref="A21:A25"/>
    <mergeCell ref="H21:H25"/>
    <mergeCell ref="A26:B26"/>
    <mergeCell ref="A28:A31"/>
    <mergeCell ref="H28:H31"/>
    <mergeCell ref="A32:B32"/>
    <mergeCell ref="A34:A37"/>
    <mergeCell ref="H34:H37"/>
    <mergeCell ref="A13:B13"/>
    <mergeCell ref="A1:H1"/>
    <mergeCell ref="E2:F2"/>
    <mergeCell ref="A7:B7"/>
    <mergeCell ref="A9:A12"/>
    <mergeCell ref="H9:H12"/>
  </mergeCells>
  <dataValidations count="6">
    <dataValidation type="list" allowBlank="1" showInputMessage="1" showErrorMessage="1" sqref="B21:B25">
      <formula1>sector3</formula1>
    </dataValidation>
    <dataValidation type="list" allowBlank="1" showInputMessage="1" showErrorMessage="1" sqref="B15:B18">
      <formula1>Sector2</formula1>
    </dataValidation>
    <dataValidation type="list" allowBlank="1" showInputMessage="1" showErrorMessage="1" sqref="B9:B12">
      <formula1>sector1</formula1>
    </dataValidation>
    <dataValidation type="list" allowBlank="1" showInputMessage="1" showErrorMessage="1" sqref="B28:B31">
      <formula1>sector4</formula1>
    </dataValidation>
    <dataValidation type="list" allowBlank="1" showInputMessage="1" showErrorMessage="1" sqref="B34:B37">
      <formula1>sector5</formula1>
    </dataValidation>
    <dataValidation type="list" allowBlank="1" showInputMessage="1" showErrorMessage="1" sqref="B40:B43">
      <formula1>sector6</formula1>
    </dataValidation>
  </dataValidations>
  <pageMargins left="0.31496062992125984" right="0.15748031496062992" top="0.23622047244094491" bottom="0.27559055118110237" header="0.15748031496062992" footer="0.15748031496062992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29</vt:i4>
      </vt:variant>
    </vt:vector>
  </HeadingPairs>
  <TitlesOfParts>
    <vt:vector size="50" baseType="lpstr">
      <vt:lpstr>instructiuni</vt:lpstr>
      <vt:lpstr>18.02</vt:lpstr>
      <vt:lpstr>19.02</vt:lpstr>
      <vt:lpstr>20.02</vt:lpstr>
      <vt:lpstr>21.02</vt:lpstr>
      <vt:lpstr>24.02</vt:lpstr>
      <vt:lpstr>25.02</vt:lpstr>
      <vt:lpstr>26.02</vt:lpstr>
      <vt:lpstr>27.02</vt:lpstr>
      <vt:lpstr>28.02</vt:lpstr>
      <vt:lpstr>03.03</vt:lpstr>
      <vt:lpstr>04.03</vt:lpstr>
      <vt:lpstr>05.03</vt:lpstr>
      <vt:lpstr>06.03</vt:lpstr>
      <vt:lpstr>07.03</vt:lpstr>
      <vt:lpstr>10.03</vt:lpstr>
      <vt:lpstr>11.03</vt:lpstr>
      <vt:lpstr>12.03</vt:lpstr>
      <vt:lpstr>centralizator</vt:lpstr>
      <vt:lpstr>grafice-statistica</vt:lpstr>
      <vt:lpstr>unitati</vt:lpstr>
      <vt:lpstr>'03.03'!Print_Area</vt:lpstr>
      <vt:lpstr>'04.03'!Print_Area</vt:lpstr>
      <vt:lpstr>'05.03'!Print_Area</vt:lpstr>
      <vt:lpstr>'06.03'!Print_Area</vt:lpstr>
      <vt:lpstr>'07.03'!Print_Area</vt:lpstr>
      <vt:lpstr>'10.03'!Print_Area</vt:lpstr>
      <vt:lpstr>'11.03'!Print_Area</vt:lpstr>
      <vt:lpstr>'12.03'!Print_Area</vt:lpstr>
      <vt:lpstr>'18.02'!Print_Area</vt:lpstr>
      <vt:lpstr>'19.02'!Print_Area</vt:lpstr>
      <vt:lpstr>'20.02'!Print_Area</vt:lpstr>
      <vt:lpstr>'21.02'!Print_Area</vt:lpstr>
      <vt:lpstr>'24.02'!Print_Area</vt:lpstr>
      <vt:lpstr>'25.02'!Print_Area</vt:lpstr>
      <vt:lpstr>'26.02'!Print_Area</vt:lpstr>
      <vt:lpstr>'28.02'!Print_Area</vt:lpstr>
      <vt:lpstr>'18.02'!sector1</vt:lpstr>
      <vt:lpstr>'19.02'!sector1</vt:lpstr>
      <vt:lpstr>sector1</vt:lpstr>
      <vt:lpstr>'18.02'!Sector2</vt:lpstr>
      <vt:lpstr>'19.02'!Sector2</vt:lpstr>
      <vt:lpstr>Sector2</vt:lpstr>
      <vt:lpstr>'18.02'!sector3</vt:lpstr>
      <vt:lpstr>'19.02'!sector3</vt:lpstr>
      <vt:lpstr>sector3</vt:lpstr>
      <vt:lpstr>sector33</vt:lpstr>
      <vt:lpstr>sector4</vt:lpstr>
      <vt:lpstr>sector5</vt:lpstr>
      <vt:lpstr>sector6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 Stanciu</dc:creator>
  <cp:lastModifiedBy>old</cp:lastModifiedBy>
  <cp:lastPrinted>2014-03-13T13:15:38Z</cp:lastPrinted>
  <dcterms:created xsi:type="dcterms:W3CDTF">2014-02-19T21:58:34Z</dcterms:created>
  <dcterms:modified xsi:type="dcterms:W3CDTF">2014-03-13T18:55:24Z</dcterms:modified>
</cp:coreProperties>
</file>